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Ввод данных" sheetId="1" r:id="rId1"/>
  </sheets>
  <definedNames>
    <definedName name="_xlnm.Print_Titles" localSheetId="0">'Ввод данных'!$B:$C,'Ввод данных'!$3:$4</definedName>
  </definedNames>
  <calcPr fullCalcOnLoad="1"/>
</workbook>
</file>

<file path=xl/sharedStrings.xml><?xml version="1.0" encoding="utf-8"?>
<sst xmlns="http://schemas.openxmlformats.org/spreadsheetml/2006/main" count="694" uniqueCount="227">
  <si>
    <t>Показатели</t>
  </si>
  <si>
    <t>Единицы измерения</t>
  </si>
  <si>
    <t>Отчет</t>
  </si>
  <si>
    <t>Оценка</t>
  </si>
  <si>
    <t>2020</t>
  </si>
  <si>
    <t>2021</t>
  </si>
  <si>
    <t>2022</t>
  </si>
  <si>
    <t>2017</t>
  </si>
  <si>
    <t>2018</t>
  </si>
  <si>
    <t>2019</t>
  </si>
  <si>
    <t>Прогноз вариант 1 (консервативный)</t>
  </si>
  <si>
    <t>Прогноз вариант 2 (базовый)</t>
  </si>
  <si>
    <t>1. Демографические показатели</t>
  </si>
  <si>
    <t>Городской округ Ступино</t>
  </si>
  <si>
    <t>Численность постоянного населения (на конец года)</t>
  </si>
  <si>
    <t>человек</t>
  </si>
  <si>
    <t>Справочно: Число родившихся</t>
  </si>
  <si>
    <t>Справочно: Число умерших</t>
  </si>
  <si>
    <t>Справочно: Естественный прирост (убыль) населения</t>
  </si>
  <si>
    <t>Справочно: Миграционный прирост (убыль) населения</t>
  </si>
  <si>
    <t>Справочно: Численность постоянного населения (среднегодовая)</t>
  </si>
  <si>
    <t>по численности постоянного населения, в том числе в возрасте:</t>
  </si>
  <si>
    <t>Справочно: от 2 месяцев до 3 лет</t>
  </si>
  <si>
    <t>от 3 до 7 лет</t>
  </si>
  <si>
    <t>от 7 до 17 лет</t>
  </si>
  <si>
    <t>Справочно: численность постоянного населения в возрасте 0 лет</t>
  </si>
  <si>
    <t>Справочно: численность постоянного населения в возрасте 1 года</t>
  </si>
  <si>
    <t>Справочно: численность постоянного населения в возрасте 2 года</t>
  </si>
  <si>
    <t>Справочно: численность постоянного населения в возрасте 3 года</t>
  </si>
  <si>
    <t>Справочно: численность постоянного населения в возрасте 4 года</t>
  </si>
  <si>
    <t>Справочно: численность постоянного населения в возрасте 5 лет</t>
  </si>
  <si>
    <t>Справочно: численность постоянного населения в возрасте 6 лет</t>
  </si>
  <si>
    <t>Справочно: численность постоянного населения в возрасте 7 лет</t>
  </si>
  <si>
    <t>Справочно: численность постоянного населения в возрасте 8 лет</t>
  </si>
  <si>
    <t>Справочно: численность постоянного населения в возрасте 9 лет</t>
  </si>
  <si>
    <t>Справочно: численность постоянного населения в возрасте 10 лет</t>
  </si>
  <si>
    <t>Справочно: численность постоянного населения в возрасте 11 лет</t>
  </si>
  <si>
    <t>Справочно: численность постоянного населения в возрасте 12 лет</t>
  </si>
  <si>
    <t>Справочно: численность постоянного населения в возрасте 13 лет</t>
  </si>
  <si>
    <t>Справочно: численность постоянного населения в возрасте 14 лет</t>
  </si>
  <si>
    <t>Справочно: численность постоянного населения в возрасте 15 лет</t>
  </si>
  <si>
    <t>Справочно: численность постоянного населения в возрасте 16 лет</t>
  </si>
  <si>
    <t>Справочно: численность постоянного населения в возрасте 17 лет</t>
  </si>
  <si>
    <t>Объем отгруженных товаров собственного производства, выполненных работ и услуг собственными силами по промышленным видам деятельности</t>
  </si>
  <si>
    <t>млн. рублей в ценах соответствующих лет</t>
  </si>
  <si>
    <t>Справочно: Темп роста объема отгруженных товаров собственного производства, выполненных работ и услуг собственными силами по промышленным видам деятельности</t>
  </si>
  <si>
    <t>процент к предыдущему году</t>
  </si>
  <si>
    <t>Справочно: объем отгруженных товаров собственного производства, выполненных работ и услуг собственными силами по видам экономической деятельности</t>
  </si>
  <si>
    <t>Справочно: Объем отгруженных товаров собственного производства, выполненных работ и услуг собственными силами по виду деятельности "Добыча полезных ископаемых"</t>
  </si>
  <si>
    <t>млн.руб.в ценах соответствующих лет</t>
  </si>
  <si>
    <t>-</t>
  </si>
  <si>
    <t>Справочно: Темп роста объема отгруженных товаров собственного производства, выполненных работ и услуг собственными силами по виду деятельности "Добыча полезных ископаемых"</t>
  </si>
  <si>
    <t>Справочно: Объем отгруженных товаров собственного производства, выполненных работ и услуг собственными силами по виду деятельности "Обрабатывающие производства"</t>
  </si>
  <si>
    <t>Справочно: Темп роста объема отгруженных товаров собственного производства, выполненных работ и услуг собственными силами по виду деятельности "Обрабатывающие производства"</t>
  </si>
  <si>
    <t>Справочно: Объем отгруженных товаров собственного производства, выполненных работ и услуг собственными силами по виду деятельности "Обеспечение электрической энергией, газом и паром; кондиционирование воздуха"</t>
  </si>
  <si>
    <t>Справочно: Темп роста объема отгруженных товаров собственного производства, выполненных работ и услуг собственными силами по виду деятельности "Обеспечение электрической энергией, газом и паром; кондиционирование воздуха"</t>
  </si>
  <si>
    <t>Справочно: Объем отгруженных товаров собственного производства, выполненных работ и услуг собственными силами по виду деятельности "Водоснабжение; водоотведение, организация сбора и утилизации отходов, деятельность по ликвидации загрязнений"</t>
  </si>
  <si>
    <t>Справочно: Темп роста объема отгруженных товаров собственного производства, выполненных работ и услуг собственными силами по виду деятельности "Водоснабжение; водоотведение, организация сбора и утилизации отходов, деятельность по ликвидации загрязнений"</t>
  </si>
  <si>
    <t>Справочно: Объем отгруженных товаров собственного производства, выполненных работ и услуг собственными силами по промышленным видам деятельности по крупным и средним организациям</t>
  </si>
  <si>
    <t>Справочно: Темп роста объема отгруженных товаров собственного производства, выполненных работ и услуг собственными силами по промышленным видам деятельности по крупным и средним организациям</t>
  </si>
  <si>
    <t>Производство важнейших видов сельскохозяйственной продукции в натуральном выражении:</t>
  </si>
  <si>
    <t>Культуры зерновые</t>
  </si>
  <si>
    <t>тонн</t>
  </si>
  <si>
    <t>Справочно: темп роста производства культур зерновых</t>
  </si>
  <si>
    <t>Семена и плоды масличных культур</t>
  </si>
  <si>
    <t>Справочно: темп роста производства семян и плодов масличных культур</t>
  </si>
  <si>
    <t>Картофель</t>
  </si>
  <si>
    <t>Справочно: темп роста производства картофеля</t>
  </si>
  <si>
    <t>Овощи</t>
  </si>
  <si>
    <t>Справочно: темп роста производства овощей</t>
  </si>
  <si>
    <t>Скот и птица на убой (в живом весе)</t>
  </si>
  <si>
    <t>Справочно: темп роста производства скота и птицы на убой (в живом весе)</t>
  </si>
  <si>
    <t>Молоко</t>
  </si>
  <si>
    <t>Справочно: темп роста производства молока</t>
  </si>
  <si>
    <t>Яйца</t>
  </si>
  <si>
    <t>тыс. штук</t>
  </si>
  <si>
    <t>Справочно: темп роста производства яиц</t>
  </si>
  <si>
    <t>Протяженность автомобильных дорог общего пользования с твердым типом покрытия местного значения</t>
  </si>
  <si>
    <t>километр</t>
  </si>
  <si>
    <t>Число малых и средних предприятий, включая микропредприятия (на конец года)</t>
  </si>
  <si>
    <t>единица</t>
  </si>
  <si>
    <t>Справочно: в том числе, малых предприятий (включая микропредприятия)</t>
  </si>
  <si>
    <t>Инвестиции в основной капитал за счет всех источников финансирования:</t>
  </si>
  <si>
    <t>в ценах соответствующих лет</t>
  </si>
  <si>
    <t>млн. рублей</t>
  </si>
  <si>
    <t>индекс физического объема</t>
  </si>
  <si>
    <t>Справочно: индекс-дефлятор цен</t>
  </si>
  <si>
    <t>Справочно: Инвестиции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</si>
  <si>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млн.рублей</t>
  </si>
  <si>
    <t>Справочно: индекс физического объема</t>
  </si>
  <si>
    <t>Справочно: Инвестиции в основной капитал за счет всех источников финансирования в ценах соответствующих лет в малом предпринимательстве (включая микропредприятия и индивидуальное жилищное строительство)</t>
  </si>
  <si>
    <t>Инвестиции в основной капитал (без субъектов малого предпринимательства и параметров неформальной деятельности) из местных бюджетов</t>
  </si>
  <si>
    <t>Объем работ, выполненных по виду экономической деятельности «Строительство» (Раздел F)</t>
  </si>
  <si>
    <t>Индекс производства по виду деятельности «Строительство» (Раздел F)</t>
  </si>
  <si>
    <t>Ввод в действие жилых домов, построенных за счёт всех источников финансирования</t>
  </si>
  <si>
    <t>тыс. кв. м общей площади</t>
  </si>
  <si>
    <t>в том числе:</t>
  </si>
  <si>
    <t>Индивидуальные жилые дома, построенные населением за счет собственных и (или) кредитных средств</t>
  </si>
  <si>
    <t>Уровень обеспеченности населения жильем (на конец года)</t>
  </si>
  <si>
    <t>кв. м на человека</t>
  </si>
  <si>
    <t>Справочно: Жилищный фонд на конец года</t>
  </si>
  <si>
    <t>тыс. кв. м</t>
  </si>
  <si>
    <t>Общая площадь ветхих и аварийных жилых помещений (на конец года)</t>
  </si>
  <si>
    <t>Общая площадь аварийных жилых помещений (на конец года)</t>
  </si>
  <si>
    <t>Справочно: из них:</t>
  </si>
  <si>
    <t>Справочно: Общая площадь аварийных жилых помещений (на конец года) - без учета Договора о развитии застроенной территории (ДоРЗТ)</t>
  </si>
  <si>
    <t>Справочно: Общая площадь аварийных жилых помещений (на конец года) в ДоРЗТ</t>
  </si>
  <si>
    <t>Справочно: Общая площадь аварийных жилых помещений (на конец года) - по инвестиционным контрактам</t>
  </si>
  <si>
    <t>Справочно: ветхих</t>
  </si>
  <si>
    <t>Ликвидировано ветхого и аварийного жилищного фонда за год</t>
  </si>
  <si>
    <t>Ликвидировано аварийного жилищного фонда за год</t>
  </si>
  <si>
    <t>Справочно: Ликвидировано аварийного жилищного фонда за год - без учета ДоРЗТ</t>
  </si>
  <si>
    <t>Справочно: Ликвидировано аварийного жилищного фонда за год в ДоРЗТ</t>
  </si>
  <si>
    <t>Справочно: Ликвидировано аварийного жилищного фонда за год по инвестиционным контрактам</t>
  </si>
  <si>
    <t>Справочно: ветхого</t>
  </si>
  <si>
    <t>Справочно: Прибыль</t>
  </si>
  <si>
    <t>тыс. рублей</t>
  </si>
  <si>
    <t>Справочно: темп роста прибыли</t>
  </si>
  <si>
    <t>Справочно: Прибыль по крупным и средним организациям - всего</t>
  </si>
  <si>
    <t>Справочно: Темп роста по крупным и средним организациям - всего</t>
  </si>
  <si>
    <t>Справочно: Прибыль по организациям, не относящимся к субъектам малого предпринимательства, средняя численность работников которых превышает 15 человек</t>
  </si>
  <si>
    <t>Справочно: Темп роста прибыли по организациям, не относящимся к субъектам малого предпринимательства, средняя численность работников которых превышает 15 человек</t>
  </si>
  <si>
    <t>Справочно: Прибыль по организациям, не относящимся к субъектам малого предпринимательства, средняя численность работников которых не превышает 15 человек</t>
  </si>
  <si>
    <t>Справочно: Темп роста прибыли по организациям, не относящимся к субъектам малого предпринимательства, средняя численность работников которых не превышает 15 человек</t>
  </si>
  <si>
    <t>Справочно: Прибыль по малым предприятиям (включая микропредприятия)</t>
  </si>
  <si>
    <t>Справочно: Темп роста прибыли по малым предприятиям (включая микропредприятия)</t>
  </si>
  <si>
    <t>процент</t>
  </si>
  <si>
    <t>Обеспеченность населения площадью торговых объектов</t>
  </si>
  <si>
    <t>кв.метров на 1000 чел.</t>
  </si>
  <si>
    <t>Площадь торговых объектов предприятий розничной торговли (на конец года)</t>
  </si>
  <si>
    <t>Справочно: Площадь объектов оптовой торговли (складские помещения, оптово-распределительные центры, оптово-логистические центры, торгово-складские комплексы, логистические комплексы, стационарные оптовые рынки, распределительные холодильники и др.)</t>
  </si>
  <si>
    <t>Оборот розничной торговли:</t>
  </si>
  <si>
    <t>Дошкольное образование:</t>
  </si>
  <si>
    <t>Количество дошкольных образовательных муниципальных организаций, реализующих образовательные программы дошкольного образования</t>
  </si>
  <si>
    <t>Число мест в дошкольных муниципальных образовательных организациях</t>
  </si>
  <si>
    <t>Потребность в увеличении числа мест в дошкольных образовательных организациях</t>
  </si>
  <si>
    <t>тыс.человек</t>
  </si>
  <si>
    <t>Общее образование:</t>
  </si>
  <si>
    <t>Количество общеобразовательных муниципальных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</si>
  <si>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</t>
  </si>
  <si>
    <t>Справочно: Общая численность обучающихся в государственных (муниципальных) общеобразовательных организациях</t>
  </si>
  <si>
    <t>тыс. человек</t>
  </si>
  <si>
    <t>Справочно: Численность обучающихся в государственных (муниципальных) общеобразовательных организациях, занимающихся в одну смену</t>
  </si>
  <si>
    <t>Уровень обеспеченности населения:</t>
  </si>
  <si>
    <t>театрами</t>
  </si>
  <si>
    <t>единиц на 100 тыс. населения</t>
  </si>
  <si>
    <t>Справочно: наличие театров</t>
  </si>
  <si>
    <t>общедоступными библиотеками</t>
  </si>
  <si>
    <t>Справочно: наличие общедоступных библиотек</t>
  </si>
  <si>
    <t>учреждениями культурно-досугового типа</t>
  </si>
  <si>
    <t>Справочно: наличие учреждений культурно-досугового типа</t>
  </si>
  <si>
    <t>музеями</t>
  </si>
  <si>
    <t>Справочно: наличие музеев</t>
  </si>
  <si>
    <t>Число детей, привлекаемых к участию в творческих мероприятиях в сфере культуры</t>
  </si>
  <si>
    <t>Обеспеченность населения спортивными сооружениями:</t>
  </si>
  <si>
    <t>спортивными залами</t>
  </si>
  <si>
    <t>тыс. кв. м на 10 тыс. населения</t>
  </si>
  <si>
    <t>Справочно: мощность спортивных залов</t>
  </si>
  <si>
    <t>тыс.кв.м</t>
  </si>
  <si>
    <t>плоскостными сооружениями</t>
  </si>
  <si>
    <t>Справочно: мощность плоскостных сооружений</t>
  </si>
  <si>
    <t>плавательными бассейнами</t>
  </si>
  <si>
    <t>кв. м зеркала воды на 10 тыс. населения</t>
  </si>
  <si>
    <t>Справочно: мощность плавательных бассейнов</t>
  </si>
  <si>
    <t>кв.м зеркала воды</t>
  </si>
  <si>
    <t>2. Промышленное производство</t>
  </si>
  <si>
    <t>3. Сельское хозяйство</t>
  </si>
  <si>
    <t>4. Транспорт</t>
  </si>
  <si>
    <t>5. Малое и среднее предпринимательство, включая микропредприятия</t>
  </si>
  <si>
    <t>6. Инвестиции</t>
  </si>
  <si>
    <t>7. Строительство и жилищно-коммунальное хозяйство</t>
  </si>
  <si>
    <t>8. Финансы</t>
  </si>
  <si>
    <t>10. Торговля</t>
  </si>
  <si>
    <t>11. Образование</t>
  </si>
  <si>
    <t>12. Культура и туризм</t>
  </si>
  <si>
    <t>13. Физическая культура и спорт</t>
  </si>
  <si>
    <t/>
  </si>
  <si>
    <t>Количество созданных рабочих мест</t>
  </si>
  <si>
    <t>Численность официально зарегистрированных безработных, на конец года</t>
  </si>
  <si>
    <t>Фонд начисленной заработной платы всех работников</t>
  </si>
  <si>
    <t>Справочно: темп роста фонда заработной платы</t>
  </si>
  <si>
    <t>Справочно: Фонд заработной платы по крупным и средним организациям (включая организации с численностью до 15 человек)</t>
  </si>
  <si>
    <t>Справочно: Темп роста фонда заработной платы по крупным и средним организациям (включая организации с численностью до 15 человек)</t>
  </si>
  <si>
    <t>Справочно: Фонд заработной платы по малым предприятиям (включая микропредприятия)</t>
  </si>
  <si>
    <t>Справочно: Темп роста фонда заработной платы по малым предприятиям (включая микропредприятия)</t>
  </si>
  <si>
    <t>Среднемесячная номинальная начисленная заработная плата работников (по полному кругу организаций)</t>
  </si>
  <si>
    <t>рубль</t>
  </si>
  <si>
    <t>Справочно: темп роста среднемесячной номинальной начисленной заработной платы работников (по полному кругу организаций)</t>
  </si>
  <si>
    <t>Справочно: Среднемесячная заработная плата работников по крупным и средним организациям (включая организации с численностью до 15 человек)</t>
  </si>
  <si>
    <t>рублей</t>
  </si>
  <si>
    <t>Справочно: Темп роста среднемесячной заработной платы работников по крупным и средним организациям (включая организации с численностью до 15 человек)</t>
  </si>
  <si>
    <t>Справочно: Среднемесячная заработная плата работников малых предриятий (включая микропредприятия)</t>
  </si>
  <si>
    <t>Справочно: Темп роста среднемесячной заработной платы работников малых предриятий (включая микропредприятия)</t>
  </si>
  <si>
    <t>Справочно: Среднесписочная численность работников (без внешних совместителей) по полному кругу организаций</t>
  </si>
  <si>
    <t>Справочно: Темп роста среднесписочной численности работников (без внешних совместителей) по полному кругу организаций</t>
  </si>
  <si>
    <t>Справочно: Среднесписочная численность работников организаций по крупным и средним организациям (включая организации с численностью до 15 человек)</t>
  </si>
  <si>
    <t>Справочно: Темп роста среднесписочной численности работников организаций по крупным и средним организациям (включая организации с численностью до 15 человек)</t>
  </si>
  <si>
    <t>Справочно: Среднесписочная численность работников малых предприятий (включая микропредприятия)</t>
  </si>
  <si>
    <t>Справочно: Темп роста среднесписочной численности работников малых предприятий (включая микропредприятия)</t>
  </si>
  <si>
    <t>Среднемесячная заработная плата работников малых предприятий (включая микропредприятия)</t>
  </si>
  <si>
    <t>Справочно: Темп роста среднемесячной заработной платы работников малых предприятий (включая микропредприятия)</t>
  </si>
  <si>
    <t>Справочно: Фонд заработной платы работников малых предприятий (включая микропредприятия)</t>
  </si>
  <si>
    <t>Справочно: Темп роста фонда заработной платы работников малых предприятий (включая микропредприятия)</t>
  </si>
  <si>
    <t>Среднемесячная заработная плата работников бюджетной сферы и отношение средней заработной платы отдельных категорий работников бюджетной сферы к среднемесячному доходу от трудовой деятельности по Московской области в соответствии с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 и от 28.12.2012 № 1688 «О некоторых мерах по реализации государственной политики в сфере защиты детей-сирот и детей, оставшихся без попечения родителей»:</t>
  </si>
  <si>
    <t>Справочно: Среднемесячная номинальная начисленная заработная плата работников (по полному кругу организаций) по Московской области</t>
  </si>
  <si>
    <t>Справочно: Среднемесячная начисленная заработная плата наёмных работников в организациях, у индивидуальных предпринимателей и физических лиц (среднемесячный доход от трудовой деятельности)</t>
  </si>
  <si>
    <t>Справочно: Среднемесячная номинальная начисленная заработная плата работников в общеобразовательных организациях в Московской области</t>
  </si>
  <si>
    <t>Справочно: Среднемесячная номинальная начисленная заработная плата учителей в Московской области</t>
  </si>
  <si>
    <t>Образование</t>
  </si>
  <si>
    <t>Среднемесячная номинальная начисленная заработная плата:</t>
  </si>
  <si>
    <t>педагогических работников общеобразовательных организаций</t>
  </si>
  <si>
    <t>Справочно: Темп роста среднемесячной номинальной начисленной заработной платы педагогических работников общеобразовательных организаций</t>
  </si>
  <si>
    <t>педагогических работников дошкольных образовательных организаций</t>
  </si>
  <si>
    <t>Справочно: Темп роста среднемесячной номинальной начисленной заработной платы педагогических работников дошкольных образовательных организаций</t>
  </si>
  <si>
    <t>педагогических работников организаций дополнительного образования детей</t>
  </si>
  <si>
    <t>Справочно:Темп роста среднемесячной номинальной начисленной заработной платы педагогических работников организаций дополнительного образования детей</t>
  </si>
  <si>
    <t>Отношение средней заработной платы педагогических работников общеобразовательных организаций к средней заработной плате в Московской области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</si>
  <si>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наёмных работников в организациях, у индивидуальных предпринимателей и физических лиц (среднемесячному доходу от трудовой деятельности)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</si>
  <si>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</si>
  <si>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</t>
  </si>
  <si>
    <t>Культура</t>
  </si>
  <si>
    <t>Среднемесячная номинальная начисленная заработная плата работников муниципальных учреждений культуры</t>
  </si>
  <si>
    <t>Справочно: темп роста среднемесячной номинальной начисленной заработной платы работников муниципальных учреждений культуры</t>
  </si>
  <si>
    <t>Отношение средней заработной платы работников учреждений культуры к средней заработной плате по Московской области</t>
  </si>
  <si>
    <t>Отношение средней заработной платы работников учреждений культуры к среднемесячной начисленной заработной плате наёмных работников в организациях, у индивидуальных предпринимателей и физических лиц (среднемесячному доходу от трудовой деятельности)</t>
  </si>
  <si>
    <t>9. Труд и заработная плата</t>
  </si>
  <si>
    <t>Ожидаемые итоги социально-экономического развития городского округа Ступино Московской области за 2019 год
и прогноз социально-экономического развития городского округа Ступино Московской области  на 2020 год и плановый период 2021-2022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</si>
</sst>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6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Tahoma"/>
      <family val="2"/>
    </font>
    <font>
      <sz val="14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3" fontId="2" fillId="0" borderId="10" xfId="0" applyNumberFormat="1" applyFont="1" applyFill="1" applyBorder="1" applyAlignment="1" applyProtection="1">
      <alignment vertical="top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 indent="1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5" fillId="0" borderId="11" xfId="0" applyNumberFormat="1" applyFont="1" applyFill="1" applyBorder="1" applyAlignment="1" applyProtection="1">
      <alignment horizontal="left" vertical="center" wrapText="1" indent="5"/>
      <protection/>
    </xf>
    <xf numFmtId="0" fontId="5" fillId="0" borderId="11" xfId="0" applyNumberFormat="1" applyFont="1" applyFill="1" applyBorder="1" applyAlignment="1" applyProtection="1">
      <alignment horizontal="left" vertical="center" wrapText="1" indent="6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 indent="8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 applyProtection="1">
      <alignment horizontal="right" vertical="center"/>
      <protection/>
    </xf>
    <xf numFmtId="164" fontId="9" fillId="0" borderId="13" xfId="0" applyNumberFormat="1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wrapText="1" indent="2"/>
      <protection/>
    </xf>
    <xf numFmtId="3" fontId="8" fillId="0" borderId="12" xfId="0" applyNumberFormat="1" applyFont="1" applyBorder="1" applyAlignment="1" applyProtection="1">
      <alignment horizontal="right" vertical="center"/>
      <protection/>
    </xf>
    <xf numFmtId="164" fontId="8" fillId="0" borderId="12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 wrapText="1" indent="4"/>
      <protection/>
    </xf>
    <xf numFmtId="0" fontId="10" fillId="0" borderId="12" xfId="0" applyFont="1" applyBorder="1" applyAlignment="1" applyProtection="1">
      <alignment horizontal="left" vertical="center" wrapText="1" indent="6"/>
      <protection/>
    </xf>
    <xf numFmtId="0" fontId="10" fillId="0" borderId="12" xfId="0" applyFont="1" applyBorder="1" applyAlignment="1" applyProtection="1">
      <alignment horizontal="left" vertical="center" wrapText="1" indent="8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 indent="2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C8C8C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C3" sqref="C3:C4"/>
    </sheetView>
  </sheetViews>
  <sheetFormatPr defaultColWidth="10.140625" defaultRowHeight="14.25" customHeight="1"/>
  <cols>
    <col min="1" max="1" width="2.7109375" style="0" customWidth="1"/>
    <col min="2" max="2" width="45.140625" style="0" customWidth="1"/>
    <col min="3" max="3" width="12.421875" style="0" customWidth="1"/>
    <col min="4" max="4" width="0" style="0" hidden="1" customWidth="1"/>
    <col min="5" max="7" width="16.8515625" style="0" customWidth="1"/>
    <col min="8" max="8" width="19.00390625" style="0" customWidth="1"/>
    <col min="9" max="9" width="16.7109375" style="0" customWidth="1"/>
    <col min="10" max="10" width="18.7109375" style="0" customWidth="1"/>
    <col min="11" max="11" width="16.8515625" style="0" customWidth="1"/>
    <col min="12" max="12" width="18.7109375" style="0" customWidth="1"/>
    <col min="13" max="13" width="16.8515625" style="0" customWidth="1"/>
  </cols>
  <sheetData>
    <row r="1" spans="1:13" ht="14.25" customHeight="1">
      <c r="A1" s="3"/>
      <c r="B1" s="2"/>
      <c r="C1" s="1"/>
      <c r="D1" s="1"/>
      <c r="E1" s="1"/>
      <c r="F1" s="1"/>
      <c r="G1" s="1"/>
      <c r="H1" s="1"/>
      <c r="I1" s="1"/>
      <c r="J1" s="1"/>
      <c r="K1" s="46"/>
      <c r="L1" s="46"/>
      <c r="M1" s="46"/>
    </row>
    <row r="2" spans="1:13" ht="77.25" customHeight="1">
      <c r="A2" s="3"/>
      <c r="B2" s="47" t="s">
        <v>226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6.5" customHeight="1">
      <c r="A3" s="3"/>
      <c r="B3" s="45" t="s">
        <v>0</v>
      </c>
      <c r="C3" s="45" t="s">
        <v>1</v>
      </c>
      <c r="D3" s="44"/>
      <c r="E3" s="45" t="s">
        <v>2</v>
      </c>
      <c r="F3" s="45"/>
      <c r="G3" s="44" t="s">
        <v>3</v>
      </c>
      <c r="H3" s="45" t="s">
        <v>4</v>
      </c>
      <c r="I3" s="45"/>
      <c r="J3" s="45" t="s">
        <v>5</v>
      </c>
      <c r="K3" s="45"/>
      <c r="L3" s="45" t="s">
        <v>6</v>
      </c>
      <c r="M3" s="45"/>
    </row>
    <row r="4" spans="1:13" ht="38.25" customHeight="1">
      <c r="A4" s="3"/>
      <c r="B4" s="45"/>
      <c r="C4" s="45"/>
      <c r="D4" s="44"/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10</v>
      </c>
      <c r="K4" s="44" t="s">
        <v>11</v>
      </c>
      <c r="L4" s="44" t="s">
        <v>10</v>
      </c>
      <c r="M4" s="44" t="s">
        <v>11</v>
      </c>
    </row>
    <row r="5" spans="1:13" ht="16.5" customHeight="1">
      <c r="A5" s="4"/>
      <c r="B5" s="40" t="s">
        <v>12</v>
      </c>
      <c r="C5" s="41"/>
      <c r="D5" s="42" t="s">
        <v>13</v>
      </c>
      <c r="E5" s="43"/>
      <c r="F5" s="43"/>
      <c r="G5" s="43"/>
      <c r="H5" s="43"/>
      <c r="I5" s="43"/>
      <c r="J5" s="43"/>
      <c r="K5" s="43"/>
      <c r="L5" s="43"/>
      <c r="M5" s="43"/>
    </row>
    <row r="6" spans="1:13" ht="27" customHeight="1">
      <c r="A6" s="9"/>
      <c r="B6" s="10" t="s">
        <v>14</v>
      </c>
      <c r="C6" s="6" t="s">
        <v>15</v>
      </c>
      <c r="D6" s="7" t="s">
        <v>13</v>
      </c>
      <c r="E6" s="11">
        <v>121135</v>
      </c>
      <c r="F6" s="11">
        <v>120936</v>
      </c>
      <c r="G6" s="11">
        <v>120938</v>
      </c>
      <c r="H6" s="11">
        <v>120947</v>
      </c>
      <c r="I6" s="11">
        <v>120954</v>
      </c>
      <c r="J6" s="11">
        <v>120970</v>
      </c>
      <c r="K6" s="11">
        <v>120984</v>
      </c>
      <c r="L6" s="11">
        <v>121007</v>
      </c>
      <c r="M6" s="11">
        <v>121028</v>
      </c>
    </row>
    <row r="7" spans="1:13" ht="18.75" customHeight="1">
      <c r="A7" s="9"/>
      <c r="B7" s="12" t="s">
        <v>16</v>
      </c>
      <c r="C7" s="6" t="s">
        <v>15</v>
      </c>
      <c r="D7" s="7" t="s">
        <v>13</v>
      </c>
      <c r="E7" s="11">
        <v>1291</v>
      </c>
      <c r="F7" s="11">
        <v>1225</v>
      </c>
      <c r="G7" s="11">
        <v>1226</v>
      </c>
      <c r="H7" s="11">
        <v>1231</v>
      </c>
      <c r="I7" s="11">
        <v>1236</v>
      </c>
      <c r="J7" s="11">
        <v>1241</v>
      </c>
      <c r="K7" s="11">
        <v>1246</v>
      </c>
      <c r="L7" s="11">
        <v>1251</v>
      </c>
      <c r="M7" s="11">
        <v>1256</v>
      </c>
    </row>
    <row r="8" spans="1:13" ht="18.75" customHeight="1">
      <c r="A8" s="9"/>
      <c r="B8" s="12" t="s">
        <v>17</v>
      </c>
      <c r="C8" s="6" t="s">
        <v>15</v>
      </c>
      <c r="D8" s="7" t="s">
        <v>13</v>
      </c>
      <c r="E8" s="11">
        <v>1675</v>
      </c>
      <c r="F8" s="11">
        <v>1815</v>
      </c>
      <c r="G8" s="11">
        <v>1814</v>
      </c>
      <c r="H8" s="11">
        <v>1813</v>
      </c>
      <c r="I8" s="11">
        <v>1812</v>
      </c>
      <c r="J8" s="11">
        <v>1811</v>
      </c>
      <c r="K8" s="11">
        <v>1810</v>
      </c>
      <c r="L8" s="11">
        <v>1809</v>
      </c>
      <c r="M8" s="11">
        <v>1808</v>
      </c>
    </row>
    <row r="9" spans="1:13" ht="27" customHeight="1">
      <c r="A9" s="9"/>
      <c r="B9" s="12" t="s">
        <v>18</v>
      </c>
      <c r="C9" s="6" t="s">
        <v>15</v>
      </c>
      <c r="D9" s="7" t="s">
        <v>13</v>
      </c>
      <c r="E9" s="11">
        <v>-384</v>
      </c>
      <c r="F9" s="11">
        <v>-590</v>
      </c>
      <c r="G9" s="11">
        <v>-588</v>
      </c>
      <c r="H9" s="11">
        <v>-582</v>
      </c>
      <c r="I9" s="11">
        <v>-576</v>
      </c>
      <c r="J9" s="11">
        <v>-570</v>
      </c>
      <c r="K9" s="11">
        <v>-564</v>
      </c>
      <c r="L9" s="11">
        <v>-558</v>
      </c>
      <c r="M9" s="11">
        <v>-552</v>
      </c>
    </row>
    <row r="10" spans="1:13" ht="27" customHeight="1">
      <c r="A10" s="9"/>
      <c r="B10" s="12" t="s">
        <v>19</v>
      </c>
      <c r="C10" s="6" t="s">
        <v>15</v>
      </c>
      <c r="D10" s="7" t="s">
        <v>13</v>
      </c>
      <c r="E10" s="11">
        <v>187</v>
      </c>
      <c r="F10" s="11">
        <v>369</v>
      </c>
      <c r="G10" s="11">
        <v>590</v>
      </c>
      <c r="H10" s="11">
        <v>591</v>
      </c>
      <c r="I10" s="11">
        <v>592</v>
      </c>
      <c r="J10" s="11">
        <v>593</v>
      </c>
      <c r="K10" s="11">
        <v>594</v>
      </c>
      <c r="L10" s="11">
        <v>595</v>
      </c>
      <c r="M10" s="11">
        <v>596</v>
      </c>
    </row>
    <row r="11" spans="1:13" ht="27" customHeight="1">
      <c r="A11" s="9"/>
      <c r="B11" s="12" t="s">
        <v>20</v>
      </c>
      <c r="C11" s="6" t="s">
        <v>15</v>
      </c>
      <c r="D11" s="7" t="s">
        <v>13</v>
      </c>
      <c r="E11" s="11">
        <v>121234</v>
      </c>
      <c r="F11" s="11">
        <v>121035</v>
      </c>
      <c r="G11" s="11">
        <v>120937</v>
      </c>
      <c r="H11" s="11">
        <v>120943</v>
      </c>
      <c r="I11" s="11">
        <v>120946</v>
      </c>
      <c r="J11" s="11">
        <v>120959</v>
      </c>
      <c r="K11" s="11">
        <v>120969</v>
      </c>
      <c r="L11" s="11">
        <v>120989</v>
      </c>
      <c r="M11" s="11">
        <v>121006</v>
      </c>
    </row>
    <row r="12" spans="1:13" ht="27" customHeight="1">
      <c r="A12" s="9"/>
      <c r="B12" s="12" t="s">
        <v>21</v>
      </c>
      <c r="C12" s="6"/>
      <c r="D12" s="7" t="s">
        <v>13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ht="18.75" customHeight="1">
      <c r="A13" s="9"/>
      <c r="B13" s="13" t="s">
        <v>22</v>
      </c>
      <c r="C13" s="6" t="s">
        <v>15</v>
      </c>
      <c r="D13" s="7" t="s">
        <v>13</v>
      </c>
      <c r="E13" s="11">
        <v>3938</v>
      </c>
      <c r="F13" s="11">
        <v>3762</v>
      </c>
      <c r="G13" s="11">
        <v>3573</v>
      </c>
      <c r="H13" s="11">
        <v>3511</v>
      </c>
      <c r="I13" s="11">
        <v>3517</v>
      </c>
      <c r="J13" s="11">
        <v>3528</v>
      </c>
      <c r="K13" s="11">
        <v>3538</v>
      </c>
      <c r="L13" s="11">
        <v>3553</v>
      </c>
      <c r="M13" s="11">
        <v>3567</v>
      </c>
    </row>
    <row r="14" spans="1:13" ht="18.75" customHeight="1">
      <c r="A14" s="9"/>
      <c r="B14" s="13" t="s">
        <v>23</v>
      </c>
      <c r="C14" s="6" t="s">
        <v>15</v>
      </c>
      <c r="D14" s="7" t="s">
        <v>13</v>
      </c>
      <c r="E14" s="11">
        <v>7246</v>
      </c>
      <c r="F14" s="11">
        <v>7319</v>
      </c>
      <c r="G14" s="11">
        <v>7310</v>
      </c>
      <c r="H14" s="11">
        <v>7216</v>
      </c>
      <c r="I14" s="11">
        <v>7221</v>
      </c>
      <c r="J14" s="11">
        <v>7015</v>
      </c>
      <c r="K14" s="11">
        <v>7020</v>
      </c>
      <c r="L14" s="11">
        <v>6759</v>
      </c>
      <c r="M14" s="11">
        <v>6764</v>
      </c>
    </row>
    <row r="15" spans="1:13" ht="18.75" customHeight="1">
      <c r="A15" s="9"/>
      <c r="B15" s="13" t="s">
        <v>24</v>
      </c>
      <c r="C15" s="6" t="s">
        <v>15</v>
      </c>
      <c r="D15" s="7" t="s">
        <v>13</v>
      </c>
      <c r="E15" s="11">
        <v>13236</v>
      </c>
      <c r="F15" s="11">
        <v>13575</v>
      </c>
      <c r="G15" s="11">
        <v>13855</v>
      </c>
      <c r="H15" s="11">
        <v>14185</v>
      </c>
      <c r="I15" s="11">
        <v>14196</v>
      </c>
      <c r="J15" s="11">
        <v>14488</v>
      </c>
      <c r="K15" s="11">
        <v>14499</v>
      </c>
      <c r="L15" s="11">
        <v>14694</v>
      </c>
      <c r="M15" s="11">
        <v>14705</v>
      </c>
    </row>
    <row r="16" spans="1:13" ht="27" customHeight="1">
      <c r="A16" s="9"/>
      <c r="B16" s="14" t="s">
        <v>25</v>
      </c>
      <c r="C16" s="6" t="s">
        <v>15</v>
      </c>
      <c r="D16" s="7" t="s">
        <v>13</v>
      </c>
      <c r="E16" s="11">
        <v>1299</v>
      </c>
      <c r="F16" s="11">
        <v>1229</v>
      </c>
      <c r="G16" s="11">
        <v>1232</v>
      </c>
      <c r="H16" s="11">
        <v>1237</v>
      </c>
      <c r="I16" s="11">
        <v>1242</v>
      </c>
      <c r="J16" s="11">
        <v>1247</v>
      </c>
      <c r="K16" s="11">
        <v>1252</v>
      </c>
      <c r="L16" s="11">
        <v>1257</v>
      </c>
      <c r="M16" s="11">
        <v>1262</v>
      </c>
    </row>
    <row r="17" spans="1:13" ht="27" customHeight="1">
      <c r="A17" s="9"/>
      <c r="B17" s="14" t="s">
        <v>26</v>
      </c>
      <c r="C17" s="6" t="s">
        <v>15</v>
      </c>
      <c r="D17" s="7" t="s">
        <v>13</v>
      </c>
      <c r="E17" s="11">
        <v>1431</v>
      </c>
      <c r="F17" s="11">
        <v>1303</v>
      </c>
      <c r="G17" s="11">
        <v>1236</v>
      </c>
      <c r="H17" s="11">
        <v>1238</v>
      </c>
      <c r="I17" s="11">
        <v>1239</v>
      </c>
      <c r="J17" s="11">
        <v>1244</v>
      </c>
      <c r="K17" s="11">
        <v>1249</v>
      </c>
      <c r="L17" s="11">
        <v>1254</v>
      </c>
      <c r="M17" s="11">
        <v>1259</v>
      </c>
    </row>
    <row r="18" spans="1:13" ht="27" customHeight="1">
      <c r="A18" s="9"/>
      <c r="B18" s="14" t="s">
        <v>27</v>
      </c>
      <c r="C18" s="6" t="s">
        <v>15</v>
      </c>
      <c r="D18" s="7" t="s">
        <v>13</v>
      </c>
      <c r="E18" s="11">
        <v>1424</v>
      </c>
      <c r="F18" s="11">
        <v>1435</v>
      </c>
      <c r="G18" s="11">
        <v>1310</v>
      </c>
      <c r="H18" s="11">
        <v>1242</v>
      </c>
      <c r="I18" s="11">
        <v>1243</v>
      </c>
      <c r="J18" s="11">
        <v>1245</v>
      </c>
      <c r="K18" s="11">
        <v>1246</v>
      </c>
      <c r="L18" s="11">
        <v>1251</v>
      </c>
      <c r="M18" s="11">
        <v>1256</v>
      </c>
    </row>
    <row r="19" spans="1:13" ht="27" customHeight="1">
      <c r="A19" s="9"/>
      <c r="B19" s="14" t="s">
        <v>28</v>
      </c>
      <c r="C19" s="6" t="s">
        <v>15</v>
      </c>
      <c r="D19" s="7" t="s">
        <v>13</v>
      </c>
      <c r="E19" s="11">
        <v>1513</v>
      </c>
      <c r="F19" s="11">
        <v>1429</v>
      </c>
      <c r="G19" s="11">
        <v>1443</v>
      </c>
      <c r="H19" s="11">
        <v>1317</v>
      </c>
      <c r="I19" s="11">
        <v>1318</v>
      </c>
      <c r="J19" s="11">
        <v>1249</v>
      </c>
      <c r="K19" s="11">
        <v>1250</v>
      </c>
      <c r="L19" s="11">
        <v>1253</v>
      </c>
      <c r="M19" s="11">
        <v>1254</v>
      </c>
    </row>
    <row r="20" spans="1:13" ht="27" customHeight="1">
      <c r="A20" s="9"/>
      <c r="B20" s="14" t="s">
        <v>29</v>
      </c>
      <c r="C20" s="6" t="s">
        <v>15</v>
      </c>
      <c r="D20" s="7" t="s">
        <v>13</v>
      </c>
      <c r="E20" s="11">
        <v>1460</v>
      </c>
      <c r="F20" s="11">
        <v>1517</v>
      </c>
      <c r="G20" s="11">
        <v>1436</v>
      </c>
      <c r="H20" s="11">
        <v>1449</v>
      </c>
      <c r="I20" s="11">
        <v>1450</v>
      </c>
      <c r="J20" s="11">
        <v>1324</v>
      </c>
      <c r="K20" s="11">
        <v>1325</v>
      </c>
      <c r="L20" s="11">
        <v>1256</v>
      </c>
      <c r="M20" s="11">
        <v>1257</v>
      </c>
    </row>
    <row r="21" spans="1:13" ht="27" customHeight="1">
      <c r="A21" s="9"/>
      <c r="B21" s="14" t="s">
        <v>30</v>
      </c>
      <c r="C21" s="6" t="s">
        <v>15</v>
      </c>
      <c r="D21" s="7" t="s">
        <v>13</v>
      </c>
      <c r="E21" s="11">
        <v>1424</v>
      </c>
      <c r="F21" s="11">
        <v>1464</v>
      </c>
      <c r="G21" s="11">
        <v>1524</v>
      </c>
      <c r="H21" s="11">
        <v>1442</v>
      </c>
      <c r="I21" s="11">
        <v>1443</v>
      </c>
      <c r="J21" s="11">
        <v>1456</v>
      </c>
      <c r="K21" s="11">
        <v>1457</v>
      </c>
      <c r="L21" s="11">
        <v>1331</v>
      </c>
      <c r="M21" s="11">
        <v>1332</v>
      </c>
    </row>
    <row r="22" spans="1:13" ht="27" customHeight="1">
      <c r="A22" s="9"/>
      <c r="B22" s="14" t="s">
        <v>31</v>
      </c>
      <c r="C22" s="6" t="s">
        <v>15</v>
      </c>
      <c r="D22" s="7" t="s">
        <v>13</v>
      </c>
      <c r="E22" s="11">
        <v>1477</v>
      </c>
      <c r="F22" s="11">
        <v>1428</v>
      </c>
      <c r="G22" s="11">
        <v>1472</v>
      </c>
      <c r="H22" s="11">
        <v>1531</v>
      </c>
      <c r="I22" s="11">
        <v>1532</v>
      </c>
      <c r="J22" s="11">
        <v>1449</v>
      </c>
      <c r="K22" s="11">
        <v>1450</v>
      </c>
      <c r="L22" s="11">
        <v>1463</v>
      </c>
      <c r="M22" s="11">
        <v>1464</v>
      </c>
    </row>
    <row r="23" spans="1:13" ht="27" customHeight="1">
      <c r="A23" s="9"/>
      <c r="B23" s="14" t="s">
        <v>32</v>
      </c>
      <c r="C23" s="6" t="s">
        <v>15</v>
      </c>
      <c r="D23" s="7" t="s">
        <v>13</v>
      </c>
      <c r="E23" s="11">
        <v>1372</v>
      </c>
      <c r="F23" s="11">
        <v>1481</v>
      </c>
      <c r="G23" s="11">
        <v>1435</v>
      </c>
      <c r="H23" s="11">
        <v>1477</v>
      </c>
      <c r="I23" s="11">
        <v>1478</v>
      </c>
      <c r="J23" s="11">
        <v>1537</v>
      </c>
      <c r="K23" s="11">
        <v>1538</v>
      </c>
      <c r="L23" s="11">
        <v>1456</v>
      </c>
      <c r="M23" s="11">
        <v>1457</v>
      </c>
    </row>
    <row r="24" spans="1:13" ht="27" customHeight="1">
      <c r="A24" s="9"/>
      <c r="B24" s="14" t="s">
        <v>33</v>
      </c>
      <c r="C24" s="6" t="s">
        <v>15</v>
      </c>
      <c r="D24" s="7" t="s">
        <v>13</v>
      </c>
      <c r="E24" s="11">
        <v>1343</v>
      </c>
      <c r="F24" s="11">
        <v>1356</v>
      </c>
      <c r="G24" s="11">
        <v>1468</v>
      </c>
      <c r="H24" s="11">
        <v>1421</v>
      </c>
      <c r="I24" s="11">
        <v>1422</v>
      </c>
      <c r="J24" s="11">
        <v>1464</v>
      </c>
      <c r="K24" s="11">
        <v>1465</v>
      </c>
      <c r="L24" s="11">
        <v>1524</v>
      </c>
      <c r="M24" s="11">
        <v>1525</v>
      </c>
    </row>
    <row r="25" spans="1:13" ht="27" customHeight="1">
      <c r="A25" s="9"/>
      <c r="B25" s="14" t="s">
        <v>34</v>
      </c>
      <c r="C25" s="6" t="s">
        <v>15</v>
      </c>
      <c r="D25" s="7" t="s">
        <v>13</v>
      </c>
      <c r="E25" s="11">
        <v>1313</v>
      </c>
      <c r="F25" s="11">
        <v>1327</v>
      </c>
      <c r="G25" s="11">
        <v>1343</v>
      </c>
      <c r="H25" s="11">
        <v>1453</v>
      </c>
      <c r="I25" s="11">
        <v>1454</v>
      </c>
      <c r="J25" s="11">
        <v>1407</v>
      </c>
      <c r="K25" s="11">
        <v>1408</v>
      </c>
      <c r="L25" s="11">
        <v>1451</v>
      </c>
      <c r="M25" s="11">
        <v>1452</v>
      </c>
    </row>
    <row r="26" spans="1:13" ht="27" customHeight="1">
      <c r="A26" s="9"/>
      <c r="B26" s="14" t="s">
        <v>35</v>
      </c>
      <c r="C26" s="6" t="s">
        <v>15</v>
      </c>
      <c r="D26" s="7" t="s">
        <v>13</v>
      </c>
      <c r="E26" s="11">
        <v>1297</v>
      </c>
      <c r="F26" s="11">
        <v>1298</v>
      </c>
      <c r="G26" s="11">
        <v>1314</v>
      </c>
      <c r="H26" s="11">
        <v>1329</v>
      </c>
      <c r="I26" s="11">
        <v>1330</v>
      </c>
      <c r="J26" s="11">
        <v>1440</v>
      </c>
      <c r="K26" s="11">
        <v>1441</v>
      </c>
      <c r="L26" s="11">
        <v>1394</v>
      </c>
      <c r="M26" s="11">
        <v>1395</v>
      </c>
    </row>
    <row r="27" spans="1:13" ht="27" customHeight="1">
      <c r="A27" s="9"/>
      <c r="B27" s="14" t="s">
        <v>36</v>
      </c>
      <c r="C27" s="6" t="s">
        <v>15</v>
      </c>
      <c r="D27" s="7" t="s">
        <v>13</v>
      </c>
      <c r="E27" s="11">
        <v>1245</v>
      </c>
      <c r="F27" s="11">
        <v>1282</v>
      </c>
      <c r="G27" s="11">
        <v>1285</v>
      </c>
      <c r="H27" s="11">
        <v>1301</v>
      </c>
      <c r="I27" s="11">
        <v>1302</v>
      </c>
      <c r="J27" s="11">
        <v>1316</v>
      </c>
      <c r="K27" s="11">
        <v>1317</v>
      </c>
      <c r="L27" s="11">
        <v>1428</v>
      </c>
      <c r="M27" s="11">
        <v>1429</v>
      </c>
    </row>
    <row r="28" spans="1:13" ht="27" customHeight="1">
      <c r="A28" s="9"/>
      <c r="B28" s="14" t="s">
        <v>37</v>
      </c>
      <c r="C28" s="6" t="s">
        <v>15</v>
      </c>
      <c r="D28" s="7" t="s">
        <v>13</v>
      </c>
      <c r="E28" s="11">
        <v>1251</v>
      </c>
      <c r="F28" s="11">
        <v>1230</v>
      </c>
      <c r="G28" s="11">
        <v>1269</v>
      </c>
      <c r="H28" s="11">
        <v>1271</v>
      </c>
      <c r="I28" s="11">
        <v>1272</v>
      </c>
      <c r="J28" s="11">
        <v>1288</v>
      </c>
      <c r="K28" s="11">
        <v>1289</v>
      </c>
      <c r="L28" s="11">
        <v>1304</v>
      </c>
      <c r="M28" s="11">
        <v>1305</v>
      </c>
    </row>
    <row r="29" spans="1:13" ht="27" customHeight="1">
      <c r="A29" s="9"/>
      <c r="B29" s="14" t="s">
        <v>38</v>
      </c>
      <c r="C29" s="6" t="s">
        <v>15</v>
      </c>
      <c r="D29" s="7" t="s">
        <v>13</v>
      </c>
      <c r="E29" s="11">
        <v>1180</v>
      </c>
      <c r="F29" s="11">
        <v>1237</v>
      </c>
      <c r="G29" s="11">
        <v>1218</v>
      </c>
      <c r="H29" s="11">
        <v>1257</v>
      </c>
      <c r="I29" s="11">
        <v>1258</v>
      </c>
      <c r="J29" s="11">
        <v>1259</v>
      </c>
      <c r="K29" s="11">
        <v>1260</v>
      </c>
      <c r="L29" s="11">
        <v>1276</v>
      </c>
      <c r="M29" s="11">
        <v>1277</v>
      </c>
    </row>
    <row r="30" spans="1:13" ht="27" customHeight="1">
      <c r="A30" s="9"/>
      <c r="B30" s="14" t="s">
        <v>39</v>
      </c>
      <c r="C30" s="6" t="s">
        <v>15</v>
      </c>
      <c r="D30" s="7" t="s">
        <v>13</v>
      </c>
      <c r="E30" s="11">
        <v>1146</v>
      </c>
      <c r="F30" s="11">
        <v>1166</v>
      </c>
      <c r="G30" s="11">
        <v>1225</v>
      </c>
      <c r="H30" s="11">
        <v>1206</v>
      </c>
      <c r="I30" s="11">
        <v>1207</v>
      </c>
      <c r="J30" s="11">
        <v>1245</v>
      </c>
      <c r="K30" s="11">
        <v>1246</v>
      </c>
      <c r="L30" s="11">
        <v>1248</v>
      </c>
      <c r="M30" s="11">
        <v>1249</v>
      </c>
    </row>
    <row r="31" spans="1:13" ht="27" customHeight="1">
      <c r="A31" s="9"/>
      <c r="B31" s="14" t="s">
        <v>40</v>
      </c>
      <c r="C31" s="6" t="s">
        <v>15</v>
      </c>
      <c r="D31" s="7" t="s">
        <v>13</v>
      </c>
      <c r="E31" s="11">
        <v>1042</v>
      </c>
      <c r="F31" s="11">
        <v>1134</v>
      </c>
      <c r="G31" s="11">
        <v>1156</v>
      </c>
      <c r="H31" s="11">
        <v>1214</v>
      </c>
      <c r="I31" s="11">
        <v>1215</v>
      </c>
      <c r="J31" s="11">
        <v>1195</v>
      </c>
      <c r="K31" s="11">
        <v>1196</v>
      </c>
      <c r="L31" s="11">
        <v>1235</v>
      </c>
      <c r="M31" s="11">
        <v>1236</v>
      </c>
    </row>
    <row r="32" spans="1:13" ht="27" customHeight="1">
      <c r="A32" s="9"/>
      <c r="B32" s="14" t="s">
        <v>41</v>
      </c>
      <c r="C32" s="6" t="s">
        <v>15</v>
      </c>
      <c r="D32" s="7" t="s">
        <v>13</v>
      </c>
      <c r="E32" s="11">
        <v>1046</v>
      </c>
      <c r="F32" s="11">
        <v>1030</v>
      </c>
      <c r="G32" s="11">
        <v>1123</v>
      </c>
      <c r="H32" s="11">
        <v>1144</v>
      </c>
      <c r="I32" s="11">
        <v>1145</v>
      </c>
      <c r="J32" s="11">
        <v>1203</v>
      </c>
      <c r="K32" s="11">
        <v>1204</v>
      </c>
      <c r="L32" s="11">
        <v>1185</v>
      </c>
      <c r="M32" s="11">
        <v>1186</v>
      </c>
    </row>
    <row r="33" spans="1:13" ht="27" customHeight="1">
      <c r="A33" s="9"/>
      <c r="B33" s="14" t="s">
        <v>42</v>
      </c>
      <c r="C33" s="6" t="s">
        <v>15</v>
      </c>
      <c r="D33" s="7" t="s">
        <v>13</v>
      </c>
      <c r="E33" s="11">
        <v>1001</v>
      </c>
      <c r="F33" s="11">
        <v>1034</v>
      </c>
      <c r="G33" s="11">
        <v>1019</v>
      </c>
      <c r="H33" s="11">
        <v>1112</v>
      </c>
      <c r="I33" s="11">
        <v>1113</v>
      </c>
      <c r="J33" s="11">
        <v>1134</v>
      </c>
      <c r="K33" s="11">
        <v>1135</v>
      </c>
      <c r="L33" s="11">
        <v>1193</v>
      </c>
      <c r="M33" s="11">
        <v>1194</v>
      </c>
    </row>
    <row r="34" spans="1:13" ht="16.5" customHeight="1">
      <c r="A34" s="9"/>
      <c r="B34" s="5" t="s">
        <v>165</v>
      </c>
      <c r="C34" s="6"/>
      <c r="D34" s="7" t="s">
        <v>13</v>
      </c>
      <c r="E34" s="8"/>
      <c r="F34" s="8"/>
      <c r="G34" s="8"/>
      <c r="H34" s="8"/>
      <c r="I34" s="8"/>
      <c r="J34" s="8"/>
      <c r="K34" s="8"/>
      <c r="L34" s="8"/>
      <c r="M34" s="8"/>
    </row>
    <row r="35" spans="1:13" ht="48.75" customHeight="1">
      <c r="A35" s="9"/>
      <c r="B35" s="10" t="s">
        <v>43</v>
      </c>
      <c r="C35" s="6" t="s">
        <v>44</v>
      </c>
      <c r="D35" s="7" t="s">
        <v>13</v>
      </c>
      <c r="E35" s="15">
        <v>153414</v>
      </c>
      <c r="F35" s="15">
        <v>161860.7</v>
      </c>
      <c r="G35" s="15">
        <v>171431.4</v>
      </c>
      <c r="H35" s="15">
        <v>181596.6</v>
      </c>
      <c r="I35" s="15">
        <v>182741.9</v>
      </c>
      <c r="J35" s="15">
        <v>191077</v>
      </c>
      <c r="K35" s="15">
        <v>193630.1</v>
      </c>
      <c r="L35" s="15">
        <v>200399.5</v>
      </c>
      <c r="M35" s="15">
        <v>204567.9</v>
      </c>
    </row>
    <row r="36" spans="1:13" ht="60" customHeight="1">
      <c r="A36" s="9"/>
      <c r="B36" s="12" t="s">
        <v>45</v>
      </c>
      <c r="C36" s="6" t="s">
        <v>46</v>
      </c>
      <c r="D36" s="7" t="s">
        <v>13</v>
      </c>
      <c r="E36" s="15">
        <v>108</v>
      </c>
      <c r="F36" s="15">
        <v>105.5</v>
      </c>
      <c r="G36" s="15">
        <v>105.9</v>
      </c>
      <c r="H36" s="15">
        <v>105.9</v>
      </c>
      <c r="I36" s="15">
        <v>106.6</v>
      </c>
      <c r="J36" s="15">
        <v>105.2</v>
      </c>
      <c r="K36" s="15">
        <v>106</v>
      </c>
      <c r="L36" s="15">
        <v>104.9</v>
      </c>
      <c r="M36" s="15">
        <v>105.6</v>
      </c>
    </row>
    <row r="37" spans="1:13" ht="48.75" customHeight="1">
      <c r="A37" s="9"/>
      <c r="B37" s="12" t="s">
        <v>47</v>
      </c>
      <c r="C37" s="6"/>
      <c r="D37" s="7" t="s">
        <v>13</v>
      </c>
      <c r="E37" s="8"/>
      <c r="F37" s="8"/>
      <c r="G37" s="8"/>
      <c r="H37" s="8"/>
      <c r="I37" s="8"/>
      <c r="J37" s="8"/>
      <c r="K37" s="8"/>
      <c r="L37" s="8"/>
      <c r="M37" s="8"/>
    </row>
    <row r="38" spans="1:13" ht="60" customHeight="1">
      <c r="A38" s="9"/>
      <c r="B38" s="13" t="s">
        <v>48</v>
      </c>
      <c r="C38" s="6" t="s">
        <v>49</v>
      </c>
      <c r="D38" s="7" t="s">
        <v>13</v>
      </c>
      <c r="E38" s="8" t="s">
        <v>50</v>
      </c>
      <c r="F38" s="8" t="s">
        <v>50</v>
      </c>
      <c r="G38" s="8" t="s">
        <v>50</v>
      </c>
      <c r="H38" s="8" t="s">
        <v>50</v>
      </c>
      <c r="I38" s="8" t="s">
        <v>50</v>
      </c>
      <c r="J38" s="8" t="s">
        <v>50</v>
      </c>
      <c r="K38" s="8" t="s">
        <v>50</v>
      </c>
      <c r="L38" s="8" t="s">
        <v>50</v>
      </c>
      <c r="M38" s="8" t="s">
        <v>50</v>
      </c>
    </row>
    <row r="39" spans="1:13" ht="70.5" customHeight="1">
      <c r="A39" s="9"/>
      <c r="B39" s="13" t="s">
        <v>51</v>
      </c>
      <c r="C39" s="6" t="s">
        <v>46</v>
      </c>
      <c r="D39" s="7" t="s">
        <v>13</v>
      </c>
      <c r="E39" s="8" t="s">
        <v>50</v>
      </c>
      <c r="F39" s="8" t="s">
        <v>50</v>
      </c>
      <c r="G39" s="8" t="s">
        <v>50</v>
      </c>
      <c r="H39" s="8" t="s">
        <v>50</v>
      </c>
      <c r="I39" s="8" t="s">
        <v>50</v>
      </c>
      <c r="J39" s="8" t="s">
        <v>50</v>
      </c>
      <c r="K39" s="8" t="s">
        <v>50</v>
      </c>
      <c r="L39" s="8" t="s">
        <v>50</v>
      </c>
      <c r="M39" s="8" t="s">
        <v>50</v>
      </c>
    </row>
    <row r="40" spans="1:13" ht="60" customHeight="1">
      <c r="A40" s="9"/>
      <c r="B40" s="13" t="s">
        <v>52</v>
      </c>
      <c r="C40" s="6" t="s">
        <v>49</v>
      </c>
      <c r="D40" s="7" t="s">
        <v>13</v>
      </c>
      <c r="E40" s="15">
        <v>150053.3</v>
      </c>
      <c r="F40" s="15">
        <v>156055.4</v>
      </c>
      <c r="G40" s="15">
        <v>162921.8</v>
      </c>
      <c r="H40" s="15">
        <v>170253.3</v>
      </c>
      <c r="I40" s="15">
        <v>171067.9</v>
      </c>
      <c r="J40" s="15">
        <v>177914.7</v>
      </c>
      <c r="K40" s="15">
        <v>179621.3</v>
      </c>
      <c r="L40" s="15">
        <v>185920.8</v>
      </c>
      <c r="M40" s="15">
        <v>188602.3</v>
      </c>
    </row>
    <row r="41" spans="1:13" ht="70.5" customHeight="1">
      <c r="A41" s="9"/>
      <c r="B41" s="13" t="s">
        <v>53</v>
      </c>
      <c r="C41" s="6" t="s">
        <v>46</v>
      </c>
      <c r="D41" s="7" t="s">
        <v>13</v>
      </c>
      <c r="E41" s="15">
        <v>107.9</v>
      </c>
      <c r="F41" s="15">
        <v>104</v>
      </c>
      <c r="G41" s="15">
        <v>104.4</v>
      </c>
      <c r="H41" s="15">
        <v>104.5</v>
      </c>
      <c r="I41" s="15">
        <v>105</v>
      </c>
      <c r="J41" s="15">
        <v>104.5</v>
      </c>
      <c r="K41" s="15">
        <v>105</v>
      </c>
      <c r="L41" s="15">
        <v>104.5</v>
      </c>
      <c r="M41" s="15">
        <v>105</v>
      </c>
    </row>
    <row r="42" spans="1:13" ht="70.5" customHeight="1">
      <c r="A42" s="9"/>
      <c r="B42" s="13" t="s">
        <v>54</v>
      </c>
      <c r="C42" s="6" t="s">
        <v>49</v>
      </c>
      <c r="D42" s="7" t="s">
        <v>13</v>
      </c>
      <c r="E42" s="15">
        <v>2911.9</v>
      </c>
      <c r="F42" s="15">
        <v>3762.7</v>
      </c>
      <c r="G42" s="15">
        <v>4741</v>
      </c>
      <c r="H42" s="15">
        <v>5878.8</v>
      </c>
      <c r="I42" s="15">
        <v>6021.1</v>
      </c>
      <c r="J42" s="15">
        <v>6878.2</v>
      </c>
      <c r="K42" s="15">
        <v>7225.3</v>
      </c>
      <c r="L42" s="15">
        <v>7566.1</v>
      </c>
      <c r="M42" s="15">
        <v>8164.6</v>
      </c>
    </row>
    <row r="43" spans="1:13" ht="81.75" customHeight="1">
      <c r="A43" s="9"/>
      <c r="B43" s="13" t="s">
        <v>55</v>
      </c>
      <c r="C43" s="6" t="s">
        <v>46</v>
      </c>
      <c r="D43" s="7" t="s">
        <v>13</v>
      </c>
      <c r="E43" s="15">
        <v>102.5</v>
      </c>
      <c r="F43" s="15">
        <v>129.2</v>
      </c>
      <c r="G43" s="15">
        <v>126</v>
      </c>
      <c r="H43" s="15">
        <v>124</v>
      </c>
      <c r="I43" s="15">
        <v>127</v>
      </c>
      <c r="J43" s="15">
        <v>117</v>
      </c>
      <c r="K43" s="15">
        <v>120</v>
      </c>
      <c r="L43" s="15">
        <v>110</v>
      </c>
      <c r="M43" s="15">
        <v>113</v>
      </c>
    </row>
    <row r="44" spans="1:13" ht="81.75" customHeight="1">
      <c r="A44" s="9"/>
      <c r="B44" s="13" t="s">
        <v>56</v>
      </c>
      <c r="C44" s="6" t="s">
        <v>49</v>
      </c>
      <c r="D44" s="7" t="s">
        <v>13</v>
      </c>
      <c r="E44" s="15">
        <v>448.8</v>
      </c>
      <c r="F44" s="15">
        <v>2042.6</v>
      </c>
      <c r="G44" s="15">
        <v>3768.6</v>
      </c>
      <c r="H44" s="15">
        <v>5464.5</v>
      </c>
      <c r="I44" s="15">
        <v>5652.9</v>
      </c>
      <c r="J44" s="15">
        <v>6284.1</v>
      </c>
      <c r="K44" s="15">
        <v>6783.5</v>
      </c>
      <c r="L44" s="15">
        <v>6912.6</v>
      </c>
      <c r="M44" s="15">
        <v>7801</v>
      </c>
    </row>
    <row r="45" spans="1:13" ht="92.25" customHeight="1">
      <c r="A45" s="9"/>
      <c r="B45" s="13" t="s">
        <v>57</v>
      </c>
      <c r="C45" s="6" t="s">
        <v>46</v>
      </c>
      <c r="D45" s="7" t="s">
        <v>13</v>
      </c>
      <c r="E45" s="15">
        <v>225</v>
      </c>
      <c r="F45" s="15">
        <v>455.1</v>
      </c>
      <c r="G45" s="15">
        <v>184.5</v>
      </c>
      <c r="H45" s="15">
        <v>145</v>
      </c>
      <c r="I45" s="15">
        <v>150</v>
      </c>
      <c r="J45" s="15">
        <v>115</v>
      </c>
      <c r="K45" s="15">
        <v>120</v>
      </c>
      <c r="L45" s="15">
        <v>110</v>
      </c>
      <c r="M45" s="15">
        <v>115</v>
      </c>
    </row>
    <row r="46" spans="1:13" ht="60" customHeight="1">
      <c r="A46" s="9"/>
      <c r="B46" s="12" t="s">
        <v>58</v>
      </c>
      <c r="C46" s="6" t="s">
        <v>49</v>
      </c>
      <c r="D46" s="7" t="s">
        <v>13</v>
      </c>
      <c r="E46" s="15">
        <v>146682.6</v>
      </c>
      <c r="F46" s="15">
        <v>148733.1</v>
      </c>
      <c r="G46" s="15">
        <v>153938.8</v>
      </c>
      <c r="H46" s="15">
        <v>159326.7</v>
      </c>
      <c r="I46" s="15">
        <v>160866</v>
      </c>
      <c r="J46" s="15">
        <v>165221.7</v>
      </c>
      <c r="K46" s="15">
        <v>168265.9</v>
      </c>
      <c r="L46" s="15">
        <v>171500.2</v>
      </c>
      <c r="M46" s="15">
        <v>176174.4</v>
      </c>
    </row>
    <row r="47" spans="1:13" ht="70.5" customHeight="1">
      <c r="A47" s="9"/>
      <c r="B47" s="12" t="s">
        <v>59</v>
      </c>
      <c r="C47" s="6" t="s">
        <v>46</v>
      </c>
      <c r="D47" s="7" t="s">
        <v>13</v>
      </c>
      <c r="E47" s="15">
        <v>108</v>
      </c>
      <c r="F47" s="15">
        <v>101.4</v>
      </c>
      <c r="G47" s="15">
        <v>103.5</v>
      </c>
      <c r="H47" s="15">
        <v>103.5</v>
      </c>
      <c r="I47" s="15">
        <v>104.5</v>
      </c>
      <c r="J47" s="15">
        <v>103.7</v>
      </c>
      <c r="K47" s="15">
        <v>104.6</v>
      </c>
      <c r="L47" s="15">
        <v>103.8</v>
      </c>
      <c r="M47" s="15">
        <v>104.7</v>
      </c>
    </row>
    <row r="48" spans="1:13" ht="16.5" customHeight="1">
      <c r="A48" s="9"/>
      <c r="B48" s="5" t="s">
        <v>166</v>
      </c>
      <c r="C48" s="6"/>
      <c r="D48" s="7" t="s">
        <v>13</v>
      </c>
      <c r="E48" s="8"/>
      <c r="F48" s="8"/>
      <c r="G48" s="8"/>
      <c r="H48" s="8"/>
      <c r="I48" s="8"/>
      <c r="J48" s="8"/>
      <c r="K48" s="8"/>
      <c r="L48" s="8"/>
      <c r="M48" s="8"/>
    </row>
    <row r="49" spans="1:13" ht="38.25" customHeight="1">
      <c r="A49" s="9"/>
      <c r="B49" s="10" t="s">
        <v>60</v>
      </c>
      <c r="C49" s="6"/>
      <c r="D49" s="7" t="s">
        <v>13</v>
      </c>
      <c r="E49" s="8"/>
      <c r="F49" s="8"/>
      <c r="G49" s="8"/>
      <c r="H49" s="8"/>
      <c r="I49" s="8"/>
      <c r="J49" s="8"/>
      <c r="K49" s="8"/>
      <c r="L49" s="8"/>
      <c r="M49" s="8"/>
    </row>
    <row r="50" spans="1:13" ht="18.75" customHeight="1">
      <c r="A50" s="9"/>
      <c r="B50" s="12" t="s">
        <v>61</v>
      </c>
      <c r="C50" s="6" t="s">
        <v>62</v>
      </c>
      <c r="D50" s="7" t="s">
        <v>13</v>
      </c>
      <c r="E50" s="11">
        <v>19167</v>
      </c>
      <c r="F50" s="11">
        <v>16466</v>
      </c>
      <c r="G50" s="39">
        <v>19039</v>
      </c>
      <c r="H50" s="39">
        <v>19040</v>
      </c>
      <c r="I50" s="39">
        <v>19041</v>
      </c>
      <c r="J50" s="39">
        <v>19042</v>
      </c>
      <c r="K50" s="39">
        <v>19043</v>
      </c>
      <c r="L50" s="39">
        <v>19044</v>
      </c>
      <c r="M50" s="39">
        <v>19045</v>
      </c>
    </row>
    <row r="51" spans="1:13" ht="38.25" customHeight="1">
      <c r="A51" s="9"/>
      <c r="B51" s="13" t="s">
        <v>63</v>
      </c>
      <c r="C51" s="6" t="s">
        <v>46</v>
      </c>
      <c r="D51" s="7" t="s">
        <v>13</v>
      </c>
      <c r="E51" s="15">
        <v>85.2</v>
      </c>
      <c r="F51" s="15">
        <v>85.9</v>
      </c>
      <c r="G51" s="37">
        <f>G50/F50*100</f>
        <v>115.62613871006924</v>
      </c>
      <c r="H51" s="38">
        <f>H50/G50*100</f>
        <v>100.00525237670045</v>
      </c>
      <c r="I51" s="38">
        <f>I50/G50*100</f>
        <v>100.01050475340092</v>
      </c>
      <c r="J51" s="38">
        <f>J50/H50*100</f>
        <v>100.01050420168067</v>
      </c>
      <c r="K51" s="38">
        <f>K50/I50*100</f>
        <v>100.01050365001838</v>
      </c>
      <c r="L51" s="38">
        <f>L50/J50*100</f>
        <v>100.01050309841403</v>
      </c>
      <c r="M51" s="38">
        <f>M50/K50*100</f>
        <v>100.01050254686761</v>
      </c>
    </row>
    <row r="52" spans="1:13" ht="18.75" customHeight="1">
      <c r="A52" s="9"/>
      <c r="B52" s="12" t="s">
        <v>64</v>
      </c>
      <c r="C52" s="6" t="s">
        <v>62</v>
      </c>
      <c r="D52" s="7" t="s">
        <v>13</v>
      </c>
      <c r="E52" s="11">
        <v>1513</v>
      </c>
      <c r="F52" s="11">
        <v>524</v>
      </c>
      <c r="G52" s="11">
        <v>600</v>
      </c>
      <c r="H52" s="11">
        <v>610</v>
      </c>
      <c r="I52" s="11">
        <v>615</v>
      </c>
      <c r="J52" s="11">
        <v>630</v>
      </c>
      <c r="K52" s="11">
        <v>640</v>
      </c>
      <c r="L52" s="11">
        <v>635</v>
      </c>
      <c r="M52" s="11">
        <v>650</v>
      </c>
    </row>
    <row r="53" spans="1:13" ht="38.25" customHeight="1">
      <c r="A53" s="9"/>
      <c r="B53" s="13" t="s">
        <v>65</v>
      </c>
      <c r="C53" s="6" t="s">
        <v>46</v>
      </c>
      <c r="D53" s="7" t="s">
        <v>13</v>
      </c>
      <c r="E53" s="15">
        <v>411.1</v>
      </c>
      <c r="F53" s="15">
        <v>34.7</v>
      </c>
      <c r="G53" s="15">
        <v>114.5</v>
      </c>
      <c r="H53" s="15">
        <v>101.7</v>
      </c>
      <c r="I53" s="15">
        <v>102.5</v>
      </c>
      <c r="J53" s="15">
        <v>103.3</v>
      </c>
      <c r="K53" s="15">
        <v>104.1</v>
      </c>
      <c r="L53" s="15">
        <v>100.8</v>
      </c>
      <c r="M53" s="15">
        <v>101.6</v>
      </c>
    </row>
    <row r="54" spans="1:13" ht="18.75" customHeight="1">
      <c r="A54" s="9"/>
      <c r="B54" s="12" t="s">
        <v>66</v>
      </c>
      <c r="C54" s="6" t="s">
        <v>62</v>
      </c>
      <c r="D54" s="7" t="s">
        <v>13</v>
      </c>
      <c r="E54" s="11">
        <v>30984</v>
      </c>
      <c r="F54" s="11">
        <v>27582</v>
      </c>
      <c r="G54" s="39">
        <v>33000</v>
      </c>
      <c r="H54" s="39">
        <v>33010</v>
      </c>
      <c r="I54" s="39">
        <v>33020</v>
      </c>
      <c r="J54" s="39">
        <v>33030</v>
      </c>
      <c r="K54" s="39">
        <v>33040</v>
      </c>
      <c r="L54" s="39">
        <v>33050</v>
      </c>
      <c r="M54" s="39">
        <v>33060</v>
      </c>
    </row>
    <row r="55" spans="1:13" ht="38.25" customHeight="1">
      <c r="A55" s="9"/>
      <c r="B55" s="13" t="s">
        <v>67</v>
      </c>
      <c r="C55" s="6" t="s">
        <v>46</v>
      </c>
      <c r="D55" s="7" t="s">
        <v>13</v>
      </c>
      <c r="E55" s="15">
        <v>93.6</v>
      </c>
      <c r="F55" s="15">
        <v>89</v>
      </c>
      <c r="G55" s="37">
        <f>G54/F54*100</f>
        <v>119.64324559495323</v>
      </c>
      <c r="H55" s="38">
        <f>H54/G54*100</f>
        <v>100.03030303030303</v>
      </c>
      <c r="I55" s="38">
        <f>I54/G54*100</f>
        <v>100.06060606060605</v>
      </c>
      <c r="J55" s="38">
        <f>J54/H54*100</f>
        <v>100.06058770069677</v>
      </c>
      <c r="K55" s="38">
        <f>K54/I54*100</f>
        <v>100.06056935190793</v>
      </c>
      <c r="L55" s="38">
        <f>L54/J54*100</f>
        <v>100.06055101422947</v>
      </c>
      <c r="M55" s="38">
        <f>M54/K54*100</f>
        <v>100.06053268765133</v>
      </c>
    </row>
    <row r="56" spans="1:13" ht="18.75" customHeight="1">
      <c r="A56" s="9"/>
      <c r="B56" s="12" t="s">
        <v>68</v>
      </c>
      <c r="C56" s="6" t="s">
        <v>62</v>
      </c>
      <c r="D56" s="7" t="s">
        <v>13</v>
      </c>
      <c r="E56" s="11">
        <v>21300</v>
      </c>
      <c r="F56" s="11">
        <v>18498</v>
      </c>
      <c r="G56" s="39">
        <v>21000</v>
      </c>
      <c r="H56" s="39">
        <v>21010</v>
      </c>
      <c r="I56" s="39">
        <v>21020</v>
      </c>
      <c r="J56" s="39">
        <v>21030</v>
      </c>
      <c r="K56" s="39">
        <v>21045</v>
      </c>
      <c r="L56" s="39">
        <v>21050</v>
      </c>
      <c r="M56" s="39">
        <v>21070</v>
      </c>
    </row>
    <row r="57" spans="1:13" ht="38.25" customHeight="1">
      <c r="A57" s="9"/>
      <c r="B57" s="13" t="s">
        <v>69</v>
      </c>
      <c r="C57" s="6" t="s">
        <v>46</v>
      </c>
      <c r="D57" s="7" t="s">
        <v>13</v>
      </c>
      <c r="E57" s="15">
        <v>92.3</v>
      </c>
      <c r="F57" s="15">
        <v>86.8</v>
      </c>
      <c r="G57" s="37">
        <f>G56/F56*100</f>
        <v>113.52578657152124</v>
      </c>
      <c r="H57" s="38">
        <f>H56/G56*100</f>
        <v>100.04761904761905</v>
      </c>
      <c r="I57" s="38">
        <f>I56/G56*100</f>
        <v>100.0952380952381</v>
      </c>
      <c r="J57" s="38">
        <f>J56/H56*100</f>
        <v>100.09519276534984</v>
      </c>
      <c r="K57" s="38">
        <f>K56/I56*100</f>
        <v>100.11893434823978</v>
      </c>
      <c r="L57" s="38">
        <f>L56/J56*100</f>
        <v>100.09510223490253</v>
      </c>
      <c r="M57" s="38">
        <f>M56/K56*100</f>
        <v>100.11879306248514</v>
      </c>
    </row>
    <row r="58" spans="1:13" ht="18.75" customHeight="1">
      <c r="A58" s="9"/>
      <c r="B58" s="12" t="s">
        <v>70</v>
      </c>
      <c r="C58" s="6" t="s">
        <v>62</v>
      </c>
      <c r="D58" s="7" t="s">
        <v>13</v>
      </c>
      <c r="E58" s="11">
        <v>4425</v>
      </c>
      <c r="F58" s="11">
        <v>4486</v>
      </c>
      <c r="G58" s="11">
        <v>4490</v>
      </c>
      <c r="H58" s="11">
        <v>4500</v>
      </c>
      <c r="I58" s="11">
        <v>4510</v>
      </c>
      <c r="J58" s="11">
        <v>4700</v>
      </c>
      <c r="K58" s="11">
        <v>4900</v>
      </c>
      <c r="L58" s="11">
        <v>4880</v>
      </c>
      <c r="M58" s="11">
        <v>5100</v>
      </c>
    </row>
    <row r="59" spans="1:13" ht="38.25" customHeight="1">
      <c r="A59" s="9"/>
      <c r="B59" s="13" t="s">
        <v>71</v>
      </c>
      <c r="C59" s="6" t="s">
        <v>46</v>
      </c>
      <c r="D59" s="7" t="s">
        <v>13</v>
      </c>
      <c r="E59" s="15">
        <v>95.6</v>
      </c>
      <c r="F59" s="15">
        <v>101.4</v>
      </c>
      <c r="G59" s="15">
        <v>100.1</v>
      </c>
      <c r="H59" s="15">
        <v>100.2</v>
      </c>
      <c r="I59" s="15">
        <v>100.4</v>
      </c>
      <c r="J59" s="15">
        <v>104.4</v>
      </c>
      <c r="K59" s="15">
        <v>108.6</v>
      </c>
      <c r="L59" s="15">
        <v>103.8</v>
      </c>
      <c r="M59" s="15">
        <v>104.1</v>
      </c>
    </row>
    <row r="60" spans="1:13" ht="18.75" customHeight="1">
      <c r="A60" s="9"/>
      <c r="B60" s="12" t="s">
        <v>72</v>
      </c>
      <c r="C60" s="6" t="s">
        <v>62</v>
      </c>
      <c r="D60" s="7" t="s">
        <v>13</v>
      </c>
      <c r="E60" s="11">
        <v>43652</v>
      </c>
      <c r="F60" s="11">
        <v>39838</v>
      </c>
      <c r="G60" s="11">
        <v>42000</v>
      </c>
      <c r="H60" s="11">
        <v>45000</v>
      </c>
      <c r="I60" s="11">
        <v>57000</v>
      </c>
      <c r="J60" s="11">
        <v>58000</v>
      </c>
      <c r="K60" s="11">
        <v>89000</v>
      </c>
      <c r="L60" s="11">
        <v>60800</v>
      </c>
      <c r="M60" s="11">
        <v>93500</v>
      </c>
    </row>
    <row r="61" spans="1:13" ht="38.25" customHeight="1">
      <c r="A61" s="9"/>
      <c r="B61" s="13" t="s">
        <v>73</v>
      </c>
      <c r="C61" s="6" t="s">
        <v>46</v>
      </c>
      <c r="D61" s="7" t="s">
        <v>13</v>
      </c>
      <c r="E61" s="15">
        <v>92.6</v>
      </c>
      <c r="F61" s="15">
        <v>91.3</v>
      </c>
      <c r="G61" s="15">
        <v>105.4</v>
      </c>
      <c r="H61" s="15">
        <v>107.1</v>
      </c>
      <c r="I61" s="15">
        <v>135.7</v>
      </c>
      <c r="J61" s="15">
        <v>128.9</v>
      </c>
      <c r="K61" s="15">
        <v>156.1</v>
      </c>
      <c r="L61" s="15">
        <v>104.8</v>
      </c>
      <c r="M61" s="15">
        <v>105.1</v>
      </c>
    </row>
    <row r="62" spans="1:13" ht="18.75" customHeight="1">
      <c r="A62" s="9"/>
      <c r="B62" s="12" t="s">
        <v>74</v>
      </c>
      <c r="C62" s="6" t="s">
        <v>75</v>
      </c>
      <c r="D62" s="7" t="s">
        <v>13</v>
      </c>
      <c r="E62" s="11">
        <v>4131</v>
      </c>
      <c r="F62" s="11">
        <v>3824</v>
      </c>
      <c r="G62" s="11">
        <v>3850</v>
      </c>
      <c r="H62" s="11">
        <v>3900</v>
      </c>
      <c r="I62" s="11">
        <v>4000</v>
      </c>
      <c r="J62" s="11">
        <v>3910</v>
      </c>
      <c r="K62" s="11">
        <v>4020</v>
      </c>
      <c r="L62" s="11">
        <v>3920</v>
      </c>
      <c r="M62" s="11">
        <v>4045</v>
      </c>
    </row>
    <row r="63" spans="1:13" ht="38.25" customHeight="1">
      <c r="A63" s="9"/>
      <c r="B63" s="13" t="s">
        <v>76</v>
      </c>
      <c r="C63" s="6" t="s">
        <v>46</v>
      </c>
      <c r="D63" s="7" t="s">
        <v>13</v>
      </c>
      <c r="E63" s="15">
        <v>92.8</v>
      </c>
      <c r="F63" s="15">
        <v>92.6</v>
      </c>
      <c r="G63" s="15">
        <v>100.7</v>
      </c>
      <c r="H63" s="15">
        <v>101.3</v>
      </c>
      <c r="I63" s="15">
        <v>103.9</v>
      </c>
      <c r="J63" s="15">
        <v>100.3</v>
      </c>
      <c r="K63" s="15">
        <v>100.5</v>
      </c>
      <c r="L63" s="15">
        <v>100.3</v>
      </c>
      <c r="M63" s="15">
        <v>100.6</v>
      </c>
    </row>
    <row r="64" spans="1:13" ht="16.5" customHeight="1">
      <c r="A64" s="9"/>
      <c r="B64" s="5" t="s">
        <v>167</v>
      </c>
      <c r="C64" s="6"/>
      <c r="D64" s="7" t="s">
        <v>13</v>
      </c>
      <c r="E64" s="8"/>
      <c r="F64" s="8"/>
      <c r="G64" s="8"/>
      <c r="H64" s="8"/>
      <c r="I64" s="8"/>
      <c r="J64" s="8"/>
      <c r="K64" s="8"/>
      <c r="L64" s="8"/>
      <c r="M64" s="8"/>
    </row>
    <row r="65" spans="1:13" ht="38.25" customHeight="1">
      <c r="A65" s="9"/>
      <c r="B65" s="10" t="s">
        <v>77</v>
      </c>
      <c r="C65" s="6" t="s">
        <v>78</v>
      </c>
      <c r="D65" s="7" t="s">
        <v>13</v>
      </c>
      <c r="E65" s="19">
        <v>350.4</v>
      </c>
      <c r="F65" s="19">
        <v>464.5</v>
      </c>
      <c r="G65" s="19">
        <v>489.7</v>
      </c>
      <c r="H65" s="19">
        <v>500.9</v>
      </c>
      <c r="I65" s="38">
        <v>501.4</v>
      </c>
      <c r="J65" s="19">
        <v>516.8</v>
      </c>
      <c r="K65" s="19">
        <v>517.8</v>
      </c>
      <c r="L65" s="19">
        <v>532.7</v>
      </c>
      <c r="M65" s="19">
        <v>534.2</v>
      </c>
    </row>
    <row r="66" spans="1:13" ht="27" customHeight="1">
      <c r="A66" s="9"/>
      <c r="B66" s="5" t="s">
        <v>168</v>
      </c>
      <c r="C66" s="6"/>
      <c r="D66" s="7" t="s">
        <v>13</v>
      </c>
      <c r="E66" s="8"/>
      <c r="F66" s="8"/>
      <c r="G66" s="8"/>
      <c r="H66" s="8"/>
      <c r="I66" s="8"/>
      <c r="J66" s="8"/>
      <c r="K66" s="8"/>
      <c r="L66" s="8"/>
      <c r="M66" s="8"/>
    </row>
    <row r="67" spans="1:13" ht="27" customHeight="1">
      <c r="A67" s="9"/>
      <c r="B67" s="10" t="s">
        <v>79</v>
      </c>
      <c r="C67" s="6" t="s">
        <v>80</v>
      </c>
      <c r="D67" s="7" t="s">
        <v>13</v>
      </c>
      <c r="E67" s="20">
        <v>1354</v>
      </c>
      <c r="F67" s="20">
        <v>1534</v>
      </c>
      <c r="G67" s="20">
        <v>1639</v>
      </c>
      <c r="H67" s="20">
        <f>G67*1.054</f>
        <v>1727.506</v>
      </c>
      <c r="I67" s="20">
        <f>G67*1.06</f>
        <v>1737.3400000000001</v>
      </c>
      <c r="J67" s="20">
        <f>H67*1.06</f>
        <v>1831.1563600000002</v>
      </c>
      <c r="K67" s="20">
        <f>I67*1.07</f>
        <v>1858.9538000000002</v>
      </c>
      <c r="L67" s="20">
        <f>J67*1.068</f>
        <v>1955.6749924800004</v>
      </c>
      <c r="M67" s="20">
        <f>K67*1.072</f>
        <v>1992.7984736000003</v>
      </c>
    </row>
    <row r="68" spans="1:13" ht="27" customHeight="1">
      <c r="A68" s="9"/>
      <c r="B68" s="10" t="s">
        <v>81</v>
      </c>
      <c r="C68" s="6" t="s">
        <v>80</v>
      </c>
      <c r="D68" s="7" t="s">
        <v>13</v>
      </c>
      <c r="E68" s="20">
        <v>1331</v>
      </c>
      <c r="F68" s="20">
        <v>1509</v>
      </c>
      <c r="G68" s="20">
        <v>1617</v>
      </c>
      <c r="H68" s="20">
        <v>1707</v>
      </c>
      <c r="I68" s="20">
        <v>1714</v>
      </c>
      <c r="J68" s="20">
        <v>1809</v>
      </c>
      <c r="K68" s="20">
        <v>1835</v>
      </c>
      <c r="L68" s="20">
        <v>1930</v>
      </c>
      <c r="M68" s="20">
        <v>1966</v>
      </c>
    </row>
    <row r="69" spans="1:13" ht="16.5" customHeight="1">
      <c r="A69" s="9"/>
      <c r="B69" s="5" t="s">
        <v>169</v>
      </c>
      <c r="C69" s="6"/>
      <c r="D69" s="7" t="s">
        <v>13</v>
      </c>
      <c r="E69" s="8"/>
      <c r="F69" s="8"/>
      <c r="G69" s="8"/>
      <c r="H69" s="8"/>
      <c r="I69" s="8"/>
      <c r="J69" s="8"/>
      <c r="K69" s="8"/>
      <c r="L69" s="8"/>
      <c r="M69" s="8"/>
    </row>
    <row r="70" spans="1:13" ht="27" customHeight="1">
      <c r="A70" s="9"/>
      <c r="B70" s="10" t="s">
        <v>82</v>
      </c>
      <c r="C70" s="6"/>
      <c r="D70" s="7" t="s">
        <v>13</v>
      </c>
      <c r="E70" s="8"/>
      <c r="F70" s="8"/>
      <c r="G70" s="8"/>
      <c r="H70" s="8"/>
      <c r="I70" s="8"/>
      <c r="J70" s="8"/>
      <c r="K70" s="8"/>
      <c r="L70" s="8"/>
      <c r="M70" s="8"/>
    </row>
    <row r="71" spans="1:13" ht="18.75" customHeight="1">
      <c r="A71" s="9"/>
      <c r="B71" s="12" t="s">
        <v>83</v>
      </c>
      <c r="C71" s="6" t="s">
        <v>84</v>
      </c>
      <c r="D71" s="7" t="s">
        <v>13</v>
      </c>
      <c r="E71" s="16">
        <v>13850</v>
      </c>
      <c r="F71" s="16">
        <v>14930</v>
      </c>
      <c r="G71" s="16">
        <v>15069.98</v>
      </c>
      <c r="H71" s="16">
        <v>15073.5</v>
      </c>
      <c r="I71" s="16">
        <v>15599.9</v>
      </c>
      <c r="J71" s="16">
        <v>15631.5</v>
      </c>
      <c r="K71" s="16">
        <v>16200</v>
      </c>
      <c r="L71" s="16">
        <v>16132.1</v>
      </c>
      <c r="M71" s="16">
        <v>16818.5</v>
      </c>
    </row>
    <row r="72" spans="1:13" ht="38.25" customHeight="1">
      <c r="A72" s="9"/>
      <c r="B72" s="13" t="s">
        <v>85</v>
      </c>
      <c r="C72" s="6" t="s">
        <v>46</v>
      </c>
      <c r="D72" s="7" t="s">
        <v>13</v>
      </c>
      <c r="E72" s="15">
        <v>96.2</v>
      </c>
      <c r="F72" s="15">
        <v>103.2</v>
      </c>
      <c r="G72" s="15">
        <v>96</v>
      </c>
      <c r="H72" s="15">
        <v>96</v>
      </c>
      <c r="I72" s="15">
        <v>99.5</v>
      </c>
      <c r="J72" s="15">
        <v>99.5</v>
      </c>
      <c r="K72" s="15">
        <v>99.8</v>
      </c>
      <c r="L72" s="15">
        <v>99.1</v>
      </c>
      <c r="M72" s="15">
        <v>99.7</v>
      </c>
    </row>
    <row r="73" spans="1:13" ht="38.25" customHeight="1">
      <c r="A73" s="9"/>
      <c r="B73" s="14" t="s">
        <v>86</v>
      </c>
      <c r="C73" s="6" t="s">
        <v>46</v>
      </c>
      <c r="D73" s="7" t="s">
        <v>13</v>
      </c>
      <c r="E73" s="15">
        <v>103.9</v>
      </c>
      <c r="F73" s="15">
        <v>104.5</v>
      </c>
      <c r="G73" s="15">
        <v>105.1</v>
      </c>
      <c r="H73" s="15">
        <v>104.2</v>
      </c>
      <c r="I73" s="15">
        <v>104</v>
      </c>
      <c r="J73" s="15">
        <v>104.2</v>
      </c>
      <c r="K73" s="15">
        <v>104.1</v>
      </c>
      <c r="L73" s="15">
        <v>104.1</v>
      </c>
      <c r="M73" s="15">
        <v>104.1</v>
      </c>
    </row>
    <row r="74" spans="1:13" ht="60" customHeight="1">
      <c r="A74" s="9"/>
      <c r="B74" s="12" t="s">
        <v>87</v>
      </c>
      <c r="C74" s="6" t="s">
        <v>88</v>
      </c>
      <c r="D74" s="7" t="s">
        <v>13</v>
      </c>
      <c r="E74" s="16">
        <v>6926.56</v>
      </c>
      <c r="F74" s="16">
        <v>12327.86</v>
      </c>
      <c r="G74" s="16">
        <v>12052.5</v>
      </c>
      <c r="H74" s="16">
        <v>12050</v>
      </c>
      <c r="I74" s="16">
        <v>12201.9</v>
      </c>
      <c r="J74" s="16">
        <v>12226.7</v>
      </c>
      <c r="K74" s="16">
        <v>12551.6</v>
      </c>
      <c r="L74" s="16">
        <v>12476.5</v>
      </c>
      <c r="M74" s="16">
        <v>13120</v>
      </c>
    </row>
    <row r="75" spans="1:13" ht="38.25" customHeight="1">
      <c r="A75" s="9"/>
      <c r="B75" s="13" t="s">
        <v>89</v>
      </c>
      <c r="C75" s="6" t="s">
        <v>46</v>
      </c>
      <c r="D75" s="7" t="s">
        <v>13</v>
      </c>
      <c r="E75" s="15">
        <v>77.5</v>
      </c>
      <c r="F75" s="15">
        <v>170.3</v>
      </c>
      <c r="G75" s="15">
        <v>93</v>
      </c>
      <c r="H75" s="15">
        <v>95.9</v>
      </c>
      <c r="I75" s="15">
        <v>97.3</v>
      </c>
      <c r="J75" s="15">
        <v>97.4</v>
      </c>
      <c r="K75" s="15">
        <v>98.8</v>
      </c>
      <c r="L75" s="15">
        <v>98</v>
      </c>
      <c r="M75" s="15">
        <v>100.4</v>
      </c>
    </row>
    <row r="76" spans="1:13" ht="38.25" customHeight="1">
      <c r="A76" s="9"/>
      <c r="B76" s="14" t="s">
        <v>86</v>
      </c>
      <c r="C76" s="6" t="s">
        <v>46</v>
      </c>
      <c r="D76" s="7" t="s">
        <v>13</v>
      </c>
      <c r="E76" s="15">
        <v>103.9</v>
      </c>
      <c r="F76" s="15">
        <v>104.5</v>
      </c>
      <c r="G76" s="15">
        <v>105.1</v>
      </c>
      <c r="H76" s="15">
        <v>104.2</v>
      </c>
      <c r="I76" s="15">
        <v>104</v>
      </c>
      <c r="J76" s="15">
        <v>104.2</v>
      </c>
      <c r="K76" s="15">
        <v>104.1</v>
      </c>
      <c r="L76" s="15">
        <v>104.1</v>
      </c>
      <c r="M76" s="15">
        <v>104.1</v>
      </c>
    </row>
    <row r="77" spans="1:13" ht="70.5" customHeight="1">
      <c r="A77" s="9"/>
      <c r="B77" s="12" t="s">
        <v>90</v>
      </c>
      <c r="C77" s="6" t="s">
        <v>88</v>
      </c>
      <c r="D77" s="7" t="s">
        <v>13</v>
      </c>
      <c r="E77" s="16">
        <v>6923.44</v>
      </c>
      <c r="F77" s="16">
        <v>2602.14</v>
      </c>
      <c r="G77" s="16">
        <v>3017.48</v>
      </c>
      <c r="H77" s="16">
        <v>3023.5</v>
      </c>
      <c r="I77" s="16">
        <v>3398</v>
      </c>
      <c r="J77" s="16">
        <v>3404.8</v>
      </c>
      <c r="K77" s="16">
        <v>3648.4</v>
      </c>
      <c r="L77" s="16">
        <v>3655.6</v>
      </c>
      <c r="M77" s="16">
        <v>3698.5</v>
      </c>
    </row>
    <row r="78" spans="1:13" ht="48.75" customHeight="1">
      <c r="A78" s="9"/>
      <c r="B78" s="10" t="s">
        <v>91</v>
      </c>
      <c r="C78" s="6" t="s">
        <v>84</v>
      </c>
      <c r="D78" s="7" t="s">
        <v>13</v>
      </c>
      <c r="E78" s="16">
        <v>211.17</v>
      </c>
      <c r="F78" s="16">
        <v>33.37</v>
      </c>
      <c r="G78" s="16">
        <v>460</v>
      </c>
      <c r="H78" s="16">
        <v>177</v>
      </c>
      <c r="I78" s="16">
        <v>250</v>
      </c>
      <c r="J78" s="16">
        <v>250</v>
      </c>
      <c r="K78" s="16">
        <v>350</v>
      </c>
      <c r="L78" s="16">
        <v>250</v>
      </c>
      <c r="M78" s="16">
        <v>330</v>
      </c>
    </row>
    <row r="79" spans="1:13" ht="27" customHeight="1">
      <c r="A79" s="9"/>
      <c r="B79" s="5" t="s">
        <v>170</v>
      </c>
      <c r="C79" s="6"/>
      <c r="D79" s="7" t="s">
        <v>13</v>
      </c>
      <c r="E79" s="8"/>
      <c r="F79" s="8"/>
      <c r="G79" s="8"/>
      <c r="H79" s="8"/>
      <c r="I79" s="8"/>
      <c r="J79" s="8"/>
      <c r="K79" s="8"/>
      <c r="L79" s="8"/>
      <c r="M79" s="8"/>
    </row>
    <row r="80" spans="1:13" ht="38.25" customHeight="1">
      <c r="A80" s="9"/>
      <c r="B80" s="10" t="s">
        <v>92</v>
      </c>
      <c r="C80" s="6" t="s">
        <v>88</v>
      </c>
      <c r="D80" s="7" t="s">
        <v>13</v>
      </c>
      <c r="E80" s="16">
        <v>3492.7</v>
      </c>
      <c r="F80" s="16">
        <v>10082.47</v>
      </c>
      <c r="G80" s="16">
        <v>9644.36</v>
      </c>
      <c r="H80" s="16">
        <v>9162.14</v>
      </c>
      <c r="I80" s="16">
        <v>9730.5</v>
      </c>
      <c r="J80" s="16">
        <v>9124.7</v>
      </c>
      <c r="K80" s="16">
        <v>9820.6</v>
      </c>
      <c r="L80" s="16">
        <v>9140.6</v>
      </c>
      <c r="M80" s="16">
        <v>9960.8</v>
      </c>
    </row>
    <row r="81" spans="1:13" ht="38.25" customHeight="1">
      <c r="A81" s="9"/>
      <c r="B81" s="10" t="s">
        <v>93</v>
      </c>
      <c r="C81" s="6" t="s">
        <v>46</v>
      </c>
      <c r="D81" s="7" t="s">
        <v>13</v>
      </c>
      <c r="E81" s="15">
        <v>112.8</v>
      </c>
      <c r="F81" s="15">
        <v>273.9</v>
      </c>
      <c r="G81" s="15">
        <v>90.5</v>
      </c>
      <c r="H81" s="15">
        <v>90</v>
      </c>
      <c r="I81" s="15">
        <v>95.6</v>
      </c>
      <c r="J81" s="15">
        <v>94.5</v>
      </c>
      <c r="K81" s="15">
        <v>95.8</v>
      </c>
      <c r="L81" s="15">
        <v>95</v>
      </c>
      <c r="M81" s="15">
        <v>96.5</v>
      </c>
    </row>
    <row r="82" spans="1:13" ht="38.25" customHeight="1">
      <c r="A82" s="9"/>
      <c r="B82" s="12" t="s">
        <v>86</v>
      </c>
      <c r="C82" s="6" t="s">
        <v>46</v>
      </c>
      <c r="D82" s="7" t="s">
        <v>13</v>
      </c>
      <c r="E82" s="15">
        <v>107.9</v>
      </c>
      <c r="F82" s="15">
        <v>105.4</v>
      </c>
      <c r="G82" s="15">
        <v>105.7</v>
      </c>
      <c r="H82" s="15">
        <v>105.6</v>
      </c>
      <c r="I82" s="15">
        <v>105.5</v>
      </c>
      <c r="J82" s="15">
        <v>105.4</v>
      </c>
      <c r="K82" s="15">
        <v>105.4</v>
      </c>
      <c r="L82" s="15">
        <v>105.4</v>
      </c>
      <c r="M82" s="15">
        <v>105.1</v>
      </c>
    </row>
    <row r="83" spans="1:13" ht="38.25" customHeight="1">
      <c r="A83" s="9"/>
      <c r="B83" s="10" t="s">
        <v>94</v>
      </c>
      <c r="C83" s="6" t="s">
        <v>95</v>
      </c>
      <c r="D83" s="7" t="s">
        <v>13</v>
      </c>
      <c r="E83" s="16">
        <v>70.36</v>
      </c>
      <c r="F83" s="16">
        <v>99.88</v>
      </c>
      <c r="G83" s="16">
        <v>66.5</v>
      </c>
      <c r="H83" s="16">
        <v>74.7</v>
      </c>
      <c r="I83" s="16">
        <v>78.6</v>
      </c>
      <c r="J83" s="16">
        <v>81.6</v>
      </c>
      <c r="K83" s="16">
        <v>85.9</v>
      </c>
      <c r="L83" s="16">
        <v>80.1</v>
      </c>
      <c r="M83" s="16">
        <v>84.4</v>
      </c>
    </row>
    <row r="84" spans="1:13" ht="16.5" customHeight="1">
      <c r="A84" s="9"/>
      <c r="B84" s="10" t="s">
        <v>96</v>
      </c>
      <c r="C84" s="6"/>
      <c r="D84" s="7" t="s">
        <v>13</v>
      </c>
      <c r="E84" s="8"/>
      <c r="F84" s="8"/>
      <c r="G84" s="8"/>
      <c r="H84" s="8"/>
      <c r="I84" s="8"/>
      <c r="J84" s="8"/>
      <c r="K84" s="8"/>
      <c r="L84" s="8"/>
      <c r="M84" s="8"/>
    </row>
    <row r="85" spans="1:13" ht="38.25" customHeight="1">
      <c r="A85" s="9"/>
      <c r="B85" s="12" t="s">
        <v>97</v>
      </c>
      <c r="C85" s="6" t="s">
        <v>95</v>
      </c>
      <c r="D85" s="7" t="s">
        <v>13</v>
      </c>
      <c r="E85" s="16">
        <v>70.36</v>
      </c>
      <c r="F85" s="16">
        <v>71.68</v>
      </c>
      <c r="G85" s="16">
        <v>66.5</v>
      </c>
      <c r="H85" s="16">
        <v>31.4</v>
      </c>
      <c r="I85" s="16">
        <v>33.1</v>
      </c>
      <c r="J85" s="16">
        <v>66.9</v>
      </c>
      <c r="K85" s="16">
        <v>70.4</v>
      </c>
      <c r="L85" s="16">
        <v>72.8</v>
      </c>
      <c r="M85" s="16">
        <v>76.6</v>
      </c>
    </row>
    <row r="86" spans="1:13" ht="27" customHeight="1">
      <c r="A86" s="9"/>
      <c r="B86" s="10" t="s">
        <v>98</v>
      </c>
      <c r="C86" s="6" t="s">
        <v>99</v>
      </c>
      <c r="D86" s="7" t="s">
        <v>13</v>
      </c>
      <c r="E86" s="16">
        <v>35.01</v>
      </c>
      <c r="F86" s="16">
        <v>29.44</v>
      </c>
      <c r="G86" s="16">
        <v>29.98</v>
      </c>
      <c r="H86" s="16">
        <v>30.55</v>
      </c>
      <c r="I86" s="16">
        <v>30.58</v>
      </c>
      <c r="J86" s="16">
        <v>31.17</v>
      </c>
      <c r="K86" s="16">
        <v>31.24</v>
      </c>
      <c r="L86" s="16">
        <v>31.81</v>
      </c>
      <c r="M86" s="16">
        <v>31.91</v>
      </c>
    </row>
    <row r="87" spans="1:13" ht="18.75" customHeight="1">
      <c r="A87" s="9"/>
      <c r="B87" s="10" t="s">
        <v>100</v>
      </c>
      <c r="C87" s="6" t="s">
        <v>101</v>
      </c>
      <c r="D87" s="7" t="s">
        <v>13</v>
      </c>
      <c r="E87" s="16">
        <v>4240.5</v>
      </c>
      <c r="F87" s="16">
        <v>3560.8</v>
      </c>
      <c r="G87" s="16">
        <v>3626.13</v>
      </c>
      <c r="H87" s="16">
        <v>3695.29</v>
      </c>
      <c r="I87" s="16">
        <v>3699.22</v>
      </c>
      <c r="J87" s="16">
        <v>3771.21</v>
      </c>
      <c r="K87" s="16">
        <v>3779.43</v>
      </c>
      <c r="L87" s="16">
        <v>3848.96</v>
      </c>
      <c r="M87" s="16">
        <v>3861.41</v>
      </c>
    </row>
    <row r="88" spans="1:13" ht="27" customHeight="1">
      <c r="A88" s="9"/>
      <c r="B88" s="10" t="s">
        <v>102</v>
      </c>
      <c r="C88" s="6" t="s">
        <v>101</v>
      </c>
      <c r="D88" s="7" t="s">
        <v>13</v>
      </c>
      <c r="E88" s="16">
        <v>15.63</v>
      </c>
      <c r="F88" s="16">
        <v>15.05</v>
      </c>
      <c r="G88" s="16">
        <v>13.59</v>
      </c>
      <c r="H88" s="16">
        <v>13.59</v>
      </c>
      <c r="I88" s="16">
        <v>8.08</v>
      </c>
      <c r="J88" s="16">
        <v>8.08</v>
      </c>
      <c r="K88" s="16">
        <v>2.38</v>
      </c>
      <c r="L88" s="16">
        <v>2.38</v>
      </c>
      <c r="M88" s="8" t="s">
        <v>50</v>
      </c>
    </row>
    <row r="89" spans="1:12" ht="16.5" customHeight="1">
      <c r="A89" s="9"/>
      <c r="B89" s="12" t="s">
        <v>96</v>
      </c>
      <c r="C89" s="6"/>
      <c r="D89" s="7" t="s">
        <v>13</v>
      </c>
      <c r="E89" s="8"/>
      <c r="F89" s="8"/>
      <c r="G89" s="8"/>
      <c r="H89" s="8"/>
      <c r="I89" s="8"/>
      <c r="J89" s="8"/>
      <c r="K89" s="8"/>
      <c r="L89" s="8"/>
    </row>
    <row r="90" spans="1:13" ht="27" customHeight="1">
      <c r="A90" s="9"/>
      <c r="B90" s="13" t="s">
        <v>103</v>
      </c>
      <c r="C90" s="6" t="s">
        <v>101</v>
      </c>
      <c r="D90" s="7" t="s">
        <v>13</v>
      </c>
      <c r="E90" s="16">
        <v>15.63</v>
      </c>
      <c r="F90" s="16">
        <v>15.05</v>
      </c>
      <c r="G90" s="16">
        <v>13.59</v>
      </c>
      <c r="H90" s="16">
        <v>13.59</v>
      </c>
      <c r="I90" s="16">
        <v>8.08</v>
      </c>
      <c r="J90" s="16">
        <v>8.08</v>
      </c>
      <c r="K90" s="16">
        <v>2.38</v>
      </c>
      <c r="L90" s="16">
        <v>2.38</v>
      </c>
      <c r="M90" s="8" t="s">
        <v>50</v>
      </c>
    </row>
    <row r="91" spans="1:13" ht="16.5" customHeight="1">
      <c r="A91" s="9"/>
      <c r="B91" s="14" t="s">
        <v>104</v>
      </c>
      <c r="C91" s="6"/>
      <c r="D91" s="7" t="s">
        <v>13</v>
      </c>
      <c r="E91" s="8"/>
      <c r="F91" s="8"/>
      <c r="G91" s="8"/>
      <c r="H91" s="8"/>
      <c r="I91" s="8"/>
      <c r="J91" s="8"/>
      <c r="K91" s="8"/>
      <c r="L91" s="8"/>
      <c r="M91" s="8"/>
    </row>
    <row r="92" spans="1:13" ht="60" customHeight="1">
      <c r="A92" s="9"/>
      <c r="B92" s="17" t="s">
        <v>105</v>
      </c>
      <c r="C92" s="6" t="s">
        <v>101</v>
      </c>
      <c r="D92" s="7" t="s">
        <v>13</v>
      </c>
      <c r="E92" s="16">
        <v>15.63</v>
      </c>
      <c r="F92" s="16">
        <v>15.05</v>
      </c>
      <c r="G92" s="16">
        <v>13.59</v>
      </c>
      <c r="H92" s="16">
        <v>13.59</v>
      </c>
      <c r="I92" s="16">
        <v>8.08</v>
      </c>
      <c r="J92" s="16">
        <v>8.08</v>
      </c>
      <c r="K92" s="16">
        <v>2.38</v>
      </c>
      <c r="L92" s="16">
        <v>2.38</v>
      </c>
      <c r="M92" s="8" t="s">
        <v>50</v>
      </c>
    </row>
    <row r="93" spans="1:13" ht="38.25" customHeight="1">
      <c r="A93" s="9"/>
      <c r="B93" s="17" t="s">
        <v>106</v>
      </c>
      <c r="C93" s="6" t="s">
        <v>101</v>
      </c>
      <c r="D93" s="7" t="s">
        <v>13</v>
      </c>
      <c r="E93" s="8" t="s">
        <v>50</v>
      </c>
      <c r="F93" s="8" t="s">
        <v>50</v>
      </c>
      <c r="G93" s="8" t="s">
        <v>50</v>
      </c>
      <c r="H93" s="8" t="s">
        <v>50</v>
      </c>
      <c r="I93" s="8" t="s">
        <v>50</v>
      </c>
      <c r="J93" s="8" t="s">
        <v>50</v>
      </c>
      <c r="K93" s="8" t="s">
        <v>50</v>
      </c>
      <c r="L93" s="8" t="s">
        <v>50</v>
      </c>
      <c r="M93" s="8" t="s">
        <v>50</v>
      </c>
    </row>
    <row r="94" spans="1:13" ht="48.75" customHeight="1">
      <c r="A94" s="9"/>
      <c r="B94" s="17" t="s">
        <v>107</v>
      </c>
      <c r="C94" s="6" t="s">
        <v>101</v>
      </c>
      <c r="D94" s="7" t="s">
        <v>13</v>
      </c>
      <c r="E94" s="8" t="s">
        <v>50</v>
      </c>
      <c r="F94" s="8" t="s">
        <v>50</v>
      </c>
      <c r="G94" s="8" t="s">
        <v>50</v>
      </c>
      <c r="H94" s="8" t="s">
        <v>50</v>
      </c>
      <c r="I94" s="8" t="s">
        <v>50</v>
      </c>
      <c r="J94" s="8" t="s">
        <v>50</v>
      </c>
      <c r="K94" s="8" t="s">
        <v>50</v>
      </c>
      <c r="L94" s="8" t="s">
        <v>50</v>
      </c>
      <c r="M94" s="8" t="s">
        <v>50</v>
      </c>
    </row>
    <row r="95" spans="1:13" ht="18.75" customHeight="1">
      <c r="A95" s="9"/>
      <c r="B95" s="13" t="s">
        <v>108</v>
      </c>
      <c r="C95" s="6" t="s">
        <v>101</v>
      </c>
      <c r="D95" s="7" t="s">
        <v>13</v>
      </c>
      <c r="E95" s="8" t="s">
        <v>50</v>
      </c>
      <c r="F95" s="8" t="s">
        <v>50</v>
      </c>
      <c r="G95" s="8" t="s">
        <v>50</v>
      </c>
      <c r="H95" s="8" t="s">
        <v>50</v>
      </c>
      <c r="I95" s="8" t="s">
        <v>50</v>
      </c>
      <c r="J95" s="8" t="s">
        <v>50</v>
      </c>
      <c r="K95" s="8" t="s">
        <v>50</v>
      </c>
      <c r="L95" s="8" t="s">
        <v>50</v>
      </c>
      <c r="M95" s="8" t="s">
        <v>50</v>
      </c>
    </row>
    <row r="96" spans="1:13" ht="27" customHeight="1">
      <c r="A96" s="9"/>
      <c r="B96" s="10" t="s">
        <v>109</v>
      </c>
      <c r="C96" s="6" t="s">
        <v>101</v>
      </c>
      <c r="D96" s="7" t="s">
        <v>13</v>
      </c>
      <c r="E96" s="16">
        <v>0.92</v>
      </c>
      <c r="F96" s="16">
        <v>0.06</v>
      </c>
      <c r="G96" s="16">
        <v>1.17</v>
      </c>
      <c r="H96" s="16">
        <v>5.51</v>
      </c>
      <c r="I96" s="16">
        <v>5.51</v>
      </c>
      <c r="J96" s="16">
        <v>5.69</v>
      </c>
      <c r="K96" s="16">
        <v>5.69</v>
      </c>
      <c r="L96" s="16">
        <v>2.38</v>
      </c>
      <c r="M96" s="16">
        <v>2.38</v>
      </c>
    </row>
    <row r="97" spans="1:13" ht="16.5" customHeight="1">
      <c r="A97" s="9"/>
      <c r="B97" s="12" t="s">
        <v>96</v>
      </c>
      <c r="C97" s="6"/>
      <c r="D97" s="7" t="s">
        <v>13</v>
      </c>
      <c r="E97" s="8"/>
      <c r="F97" s="8"/>
      <c r="G97" s="8"/>
      <c r="H97" s="8"/>
      <c r="I97" s="8"/>
      <c r="J97" s="8"/>
      <c r="K97" s="8"/>
      <c r="L97" s="8"/>
      <c r="M97" s="8"/>
    </row>
    <row r="98" spans="1:13" ht="27" customHeight="1">
      <c r="A98" s="9"/>
      <c r="B98" s="13" t="s">
        <v>110</v>
      </c>
      <c r="C98" s="6" t="s">
        <v>101</v>
      </c>
      <c r="D98" s="7" t="s">
        <v>13</v>
      </c>
      <c r="E98" s="16">
        <v>0.92</v>
      </c>
      <c r="F98" s="16">
        <v>0.06</v>
      </c>
      <c r="G98" s="16">
        <v>1.17</v>
      </c>
      <c r="H98" s="16">
        <v>1.17</v>
      </c>
      <c r="I98" s="16">
        <v>5.51</v>
      </c>
      <c r="J98" s="8" t="s">
        <v>50</v>
      </c>
      <c r="K98" s="16">
        <v>5.69</v>
      </c>
      <c r="L98" s="8" t="s">
        <v>50</v>
      </c>
      <c r="M98" s="16">
        <v>2.38</v>
      </c>
    </row>
    <row r="99" spans="1:13" ht="16.5" customHeight="1">
      <c r="A99" s="9"/>
      <c r="B99" s="14" t="s">
        <v>104</v>
      </c>
      <c r="C99" s="6"/>
      <c r="D99" s="7" t="s">
        <v>13</v>
      </c>
      <c r="E99" s="8"/>
      <c r="F99" s="8"/>
      <c r="G99" s="8"/>
      <c r="H99" s="8"/>
      <c r="I99" s="8"/>
      <c r="J99" s="8"/>
      <c r="K99" s="8"/>
      <c r="L99" s="8"/>
      <c r="M99" s="8"/>
    </row>
    <row r="100" spans="1:13" ht="38.25" customHeight="1">
      <c r="A100" s="9"/>
      <c r="B100" s="17" t="s">
        <v>111</v>
      </c>
      <c r="C100" s="6" t="s">
        <v>101</v>
      </c>
      <c r="D100" s="7" t="s">
        <v>13</v>
      </c>
      <c r="E100" s="16">
        <v>0.92</v>
      </c>
      <c r="F100" s="16">
        <v>0.06</v>
      </c>
      <c r="G100" s="16">
        <v>1.17</v>
      </c>
      <c r="H100" s="16">
        <v>1.17</v>
      </c>
      <c r="I100" s="16">
        <v>5.51</v>
      </c>
      <c r="J100" s="8" t="s">
        <v>50</v>
      </c>
      <c r="K100" s="16">
        <v>5.69</v>
      </c>
      <c r="L100" s="8" t="s">
        <v>50</v>
      </c>
      <c r="M100" s="16">
        <v>2.38</v>
      </c>
    </row>
    <row r="101" spans="1:13" ht="38.25" customHeight="1">
      <c r="A101" s="9"/>
      <c r="B101" s="17" t="s">
        <v>112</v>
      </c>
      <c r="C101" s="6" t="s">
        <v>101</v>
      </c>
      <c r="D101" s="7" t="s">
        <v>13</v>
      </c>
      <c r="E101" s="8" t="s">
        <v>50</v>
      </c>
      <c r="F101" s="8" t="s">
        <v>50</v>
      </c>
      <c r="G101" s="8" t="s">
        <v>50</v>
      </c>
      <c r="H101" s="8" t="s">
        <v>50</v>
      </c>
      <c r="I101" s="8" t="s">
        <v>50</v>
      </c>
      <c r="J101" s="8" t="s">
        <v>50</v>
      </c>
      <c r="K101" s="8" t="s">
        <v>50</v>
      </c>
      <c r="L101" s="8" t="s">
        <v>50</v>
      </c>
      <c r="M101" s="8" t="s">
        <v>50</v>
      </c>
    </row>
    <row r="102" spans="1:13" ht="38.25" customHeight="1">
      <c r="A102" s="9"/>
      <c r="B102" s="17" t="s">
        <v>113</v>
      </c>
      <c r="C102" s="6" t="s">
        <v>101</v>
      </c>
      <c r="D102" s="7" t="s">
        <v>13</v>
      </c>
      <c r="E102" s="8" t="s">
        <v>50</v>
      </c>
      <c r="F102" s="8" t="s">
        <v>50</v>
      </c>
      <c r="G102" s="8" t="s">
        <v>50</v>
      </c>
      <c r="H102" s="8" t="s">
        <v>50</v>
      </c>
      <c r="I102" s="8" t="s">
        <v>50</v>
      </c>
      <c r="J102" s="8" t="s">
        <v>50</v>
      </c>
      <c r="K102" s="8" t="s">
        <v>50</v>
      </c>
      <c r="L102" s="8" t="s">
        <v>50</v>
      </c>
      <c r="M102" s="8" t="s">
        <v>50</v>
      </c>
    </row>
    <row r="103" spans="1:13" ht="18.75" customHeight="1">
      <c r="A103" s="9"/>
      <c r="B103" s="13" t="s">
        <v>114</v>
      </c>
      <c r="C103" s="6" t="s">
        <v>101</v>
      </c>
      <c r="D103" s="7" t="s">
        <v>13</v>
      </c>
      <c r="E103" s="8" t="s">
        <v>50</v>
      </c>
      <c r="F103" s="8" t="s">
        <v>50</v>
      </c>
      <c r="G103" s="8" t="s">
        <v>50</v>
      </c>
      <c r="H103" s="8" t="s">
        <v>50</v>
      </c>
      <c r="I103" s="8" t="s">
        <v>50</v>
      </c>
      <c r="J103" s="8" t="s">
        <v>50</v>
      </c>
      <c r="K103" s="8" t="s">
        <v>50</v>
      </c>
      <c r="L103" s="8" t="s">
        <v>50</v>
      </c>
      <c r="M103" s="8" t="s">
        <v>50</v>
      </c>
    </row>
    <row r="104" spans="1:13" ht="16.5" customHeight="1">
      <c r="A104" s="9"/>
      <c r="B104" s="5" t="s">
        <v>171</v>
      </c>
      <c r="C104" s="6"/>
      <c r="D104" s="7" t="s">
        <v>13</v>
      </c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8.75" customHeight="1">
      <c r="A105" s="9"/>
      <c r="B105" s="10" t="s">
        <v>115</v>
      </c>
      <c r="C105" s="6" t="s">
        <v>116</v>
      </c>
      <c r="D105" s="7" t="s">
        <v>13</v>
      </c>
      <c r="E105" s="11">
        <v>31637745</v>
      </c>
      <c r="F105" s="11">
        <v>35137671</v>
      </c>
      <c r="G105" s="11">
        <v>37177401</v>
      </c>
      <c r="H105" s="11">
        <v>38818347</v>
      </c>
      <c r="I105" s="11">
        <v>39111723</v>
      </c>
      <c r="J105" s="11">
        <v>40579898</v>
      </c>
      <c r="K105" s="11">
        <v>41187386</v>
      </c>
      <c r="L105" s="11">
        <v>42465272</v>
      </c>
      <c r="M105" s="11">
        <v>43417953</v>
      </c>
    </row>
    <row r="106" spans="1:13" ht="38.25" customHeight="1">
      <c r="A106" s="9"/>
      <c r="B106" s="12" t="s">
        <v>117</v>
      </c>
      <c r="C106" s="6" t="s">
        <v>46</v>
      </c>
      <c r="D106" s="7" t="s">
        <v>13</v>
      </c>
      <c r="E106" s="15">
        <v>104.7</v>
      </c>
      <c r="F106" s="15">
        <v>111.1</v>
      </c>
      <c r="G106" s="15">
        <v>105.8</v>
      </c>
      <c r="H106" s="15">
        <v>104.4</v>
      </c>
      <c r="I106" s="15">
        <v>105.2</v>
      </c>
      <c r="J106" s="15">
        <v>104.5</v>
      </c>
      <c r="K106" s="15">
        <v>105.3</v>
      </c>
      <c r="L106" s="15">
        <v>104.6</v>
      </c>
      <c r="M106" s="15">
        <v>105.4</v>
      </c>
    </row>
    <row r="107" spans="1:13" ht="27" customHeight="1">
      <c r="A107" s="9"/>
      <c r="B107" s="12" t="s">
        <v>118</v>
      </c>
      <c r="C107" s="6" t="s">
        <v>116</v>
      </c>
      <c r="D107" s="7" t="s">
        <v>13</v>
      </c>
      <c r="E107" s="11">
        <v>28907049</v>
      </c>
      <c r="F107" s="11">
        <v>32325364</v>
      </c>
      <c r="G107" s="11">
        <v>34264886</v>
      </c>
      <c r="H107" s="11">
        <v>35806806</v>
      </c>
      <c r="I107" s="11">
        <v>36080925</v>
      </c>
      <c r="J107" s="11">
        <v>37453919</v>
      </c>
      <c r="K107" s="11">
        <v>38029295</v>
      </c>
      <c r="L107" s="11">
        <v>39214253</v>
      </c>
      <c r="M107" s="11">
        <v>40120906</v>
      </c>
    </row>
    <row r="108" spans="1:13" ht="38.25" customHeight="1">
      <c r="A108" s="9"/>
      <c r="B108" s="12" t="s">
        <v>119</v>
      </c>
      <c r="C108" s="6" t="s">
        <v>46</v>
      </c>
      <c r="D108" s="7" t="s">
        <v>13</v>
      </c>
      <c r="E108" s="15">
        <v>103.7</v>
      </c>
      <c r="F108" s="15">
        <v>111.8</v>
      </c>
      <c r="G108" s="15">
        <v>106</v>
      </c>
      <c r="H108" s="15">
        <v>104.5</v>
      </c>
      <c r="I108" s="15">
        <v>105.3</v>
      </c>
      <c r="J108" s="15">
        <v>104.6</v>
      </c>
      <c r="K108" s="15">
        <v>105.4</v>
      </c>
      <c r="L108" s="15">
        <v>104.7</v>
      </c>
      <c r="M108" s="15">
        <v>105.5</v>
      </c>
    </row>
    <row r="109" spans="1:13" ht="60" customHeight="1">
      <c r="A109" s="9"/>
      <c r="B109" s="13" t="s">
        <v>120</v>
      </c>
      <c r="C109" s="6" t="s">
        <v>116</v>
      </c>
      <c r="D109" s="7" t="s">
        <v>13</v>
      </c>
      <c r="E109" s="11">
        <v>28907049</v>
      </c>
      <c r="F109" s="11">
        <v>32325364</v>
      </c>
      <c r="G109" s="11">
        <v>34264886</v>
      </c>
      <c r="H109" s="11">
        <v>35806806</v>
      </c>
      <c r="I109" s="11">
        <v>36080925</v>
      </c>
      <c r="J109" s="11">
        <v>37453919</v>
      </c>
      <c r="K109" s="11">
        <v>38029295</v>
      </c>
      <c r="L109" s="11">
        <v>39214253</v>
      </c>
      <c r="M109" s="11">
        <v>40120906</v>
      </c>
    </row>
    <row r="110" spans="1:13" ht="60" customHeight="1">
      <c r="A110" s="9"/>
      <c r="B110" s="13" t="s">
        <v>121</v>
      </c>
      <c r="C110" s="6" t="s">
        <v>46</v>
      </c>
      <c r="D110" s="7" t="s">
        <v>13</v>
      </c>
      <c r="E110" s="15">
        <v>103.7</v>
      </c>
      <c r="F110" s="15">
        <v>111.8</v>
      </c>
      <c r="G110" s="15">
        <v>106</v>
      </c>
      <c r="H110" s="15">
        <v>104.5</v>
      </c>
      <c r="I110" s="15">
        <v>105.3</v>
      </c>
      <c r="J110" s="15">
        <v>104.6</v>
      </c>
      <c r="K110" s="15">
        <v>105.4</v>
      </c>
      <c r="L110" s="15">
        <v>104.7</v>
      </c>
      <c r="M110" s="15">
        <v>105.5</v>
      </c>
    </row>
    <row r="111" spans="1:13" ht="60" customHeight="1">
      <c r="A111" s="9"/>
      <c r="B111" s="13" t="s">
        <v>122</v>
      </c>
      <c r="C111" s="6" t="s">
        <v>116</v>
      </c>
      <c r="D111" s="7" t="s">
        <v>13</v>
      </c>
      <c r="E111" s="8" t="s">
        <v>50</v>
      </c>
      <c r="F111" s="8" t="s">
        <v>50</v>
      </c>
      <c r="G111" s="8" t="s">
        <v>50</v>
      </c>
      <c r="H111" s="8" t="s">
        <v>50</v>
      </c>
      <c r="I111" s="8" t="s">
        <v>50</v>
      </c>
      <c r="J111" s="8" t="s">
        <v>50</v>
      </c>
      <c r="K111" s="8" t="s">
        <v>50</v>
      </c>
      <c r="L111" s="8" t="s">
        <v>50</v>
      </c>
      <c r="M111" s="8" t="s">
        <v>50</v>
      </c>
    </row>
    <row r="112" spans="1:13" ht="60" customHeight="1">
      <c r="A112" s="9"/>
      <c r="B112" s="13" t="s">
        <v>123</v>
      </c>
      <c r="C112" s="6" t="s">
        <v>46</v>
      </c>
      <c r="D112" s="7" t="s">
        <v>13</v>
      </c>
      <c r="E112" s="8" t="s">
        <v>50</v>
      </c>
      <c r="F112" s="8" t="s">
        <v>50</v>
      </c>
      <c r="G112" s="8" t="s">
        <v>50</v>
      </c>
      <c r="H112" s="8" t="s">
        <v>50</v>
      </c>
      <c r="I112" s="8" t="s">
        <v>50</v>
      </c>
      <c r="J112" s="8" t="s">
        <v>50</v>
      </c>
      <c r="K112" s="8" t="s">
        <v>50</v>
      </c>
      <c r="L112" s="8" t="s">
        <v>50</v>
      </c>
      <c r="M112" s="8" t="s">
        <v>50</v>
      </c>
    </row>
    <row r="113" spans="1:13" ht="27" customHeight="1">
      <c r="A113" s="9"/>
      <c r="B113" s="12" t="s">
        <v>124</v>
      </c>
      <c r="C113" s="6" t="s">
        <v>116</v>
      </c>
      <c r="D113" s="7" t="s">
        <v>13</v>
      </c>
      <c r="E113" s="11">
        <v>2730696</v>
      </c>
      <c r="F113" s="11">
        <v>2812307</v>
      </c>
      <c r="G113" s="11">
        <v>2912515</v>
      </c>
      <c r="H113" s="11">
        <v>3011541</v>
      </c>
      <c r="I113" s="11">
        <v>3030798</v>
      </c>
      <c r="J113" s="11">
        <v>3125979</v>
      </c>
      <c r="K113" s="11">
        <v>3158091</v>
      </c>
      <c r="L113" s="11">
        <v>3251019</v>
      </c>
      <c r="M113" s="11">
        <v>3297047</v>
      </c>
    </row>
    <row r="114" spans="1:13" ht="38.25" customHeight="1">
      <c r="A114" s="9"/>
      <c r="B114" s="12" t="s">
        <v>125</v>
      </c>
      <c r="C114" s="6" t="s">
        <v>46</v>
      </c>
      <c r="D114" s="7" t="s">
        <v>13</v>
      </c>
      <c r="E114" s="15">
        <v>116.5</v>
      </c>
      <c r="F114" s="15">
        <v>103</v>
      </c>
      <c r="G114" s="15">
        <v>103.6</v>
      </c>
      <c r="H114" s="15">
        <v>103.4</v>
      </c>
      <c r="I114" s="15">
        <v>104.1</v>
      </c>
      <c r="J114" s="15">
        <v>103.8</v>
      </c>
      <c r="K114" s="15">
        <v>104.2</v>
      </c>
      <c r="L114" s="15">
        <v>104</v>
      </c>
      <c r="M114" s="15">
        <v>104.4</v>
      </c>
    </row>
    <row r="115" spans="1:13" s="25" customFormat="1" ht="24" customHeight="1">
      <c r="A115" s="21"/>
      <c r="B115" s="33" t="s">
        <v>225</v>
      </c>
      <c r="C115" s="22" t="s">
        <v>176</v>
      </c>
      <c r="D115" s="23" t="s">
        <v>13</v>
      </c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s="25" customFormat="1" ht="24" customHeight="1">
      <c r="A116" s="21"/>
      <c r="B116" s="26" t="s">
        <v>177</v>
      </c>
      <c r="C116" s="22" t="s">
        <v>80</v>
      </c>
      <c r="D116" s="23" t="s">
        <v>13</v>
      </c>
      <c r="E116" s="27">
        <v>670</v>
      </c>
      <c r="F116" s="27">
        <v>703</v>
      </c>
      <c r="G116" s="27">
        <v>675</v>
      </c>
      <c r="H116" s="27">
        <v>675</v>
      </c>
      <c r="I116" s="27">
        <v>676</v>
      </c>
      <c r="J116" s="27">
        <v>675</v>
      </c>
      <c r="K116" s="27">
        <v>676</v>
      </c>
      <c r="L116" s="27">
        <v>675</v>
      </c>
      <c r="M116" s="27">
        <v>676</v>
      </c>
    </row>
    <row r="117" spans="1:13" s="25" customFormat="1" ht="29.25" customHeight="1">
      <c r="A117" s="21"/>
      <c r="B117" s="26" t="s">
        <v>178</v>
      </c>
      <c r="C117" s="22" t="s">
        <v>15</v>
      </c>
      <c r="D117" s="23" t="s">
        <v>13</v>
      </c>
      <c r="E117" s="27">
        <v>318</v>
      </c>
      <c r="F117" s="27">
        <v>265</v>
      </c>
      <c r="G117" s="27">
        <v>365</v>
      </c>
      <c r="H117" s="27">
        <v>352</v>
      </c>
      <c r="I117" s="27">
        <v>341</v>
      </c>
      <c r="J117" s="27">
        <v>340</v>
      </c>
      <c r="K117" s="27">
        <v>331</v>
      </c>
      <c r="L117" s="27">
        <v>325</v>
      </c>
      <c r="M117" s="27">
        <v>317</v>
      </c>
    </row>
    <row r="118" spans="1:13" s="25" customFormat="1" ht="30" customHeight="1">
      <c r="A118" s="21"/>
      <c r="B118" s="26" t="s">
        <v>179</v>
      </c>
      <c r="C118" s="22" t="s">
        <v>84</v>
      </c>
      <c r="D118" s="23" t="s">
        <v>13</v>
      </c>
      <c r="E118" s="28">
        <v>22086.6</v>
      </c>
      <c r="F118" s="28">
        <v>23772.9</v>
      </c>
      <c r="G118" s="28">
        <v>25770</v>
      </c>
      <c r="H118" s="28">
        <v>27005</v>
      </c>
      <c r="I118" s="28">
        <v>27068</v>
      </c>
      <c r="J118" s="28">
        <v>28305</v>
      </c>
      <c r="K118" s="28">
        <v>28518</v>
      </c>
      <c r="L118" s="28">
        <v>29697.3</v>
      </c>
      <c r="M118" s="28">
        <v>30006.7</v>
      </c>
    </row>
    <row r="119" spans="1:13" s="25" customFormat="1" ht="33.75">
      <c r="A119" s="21"/>
      <c r="B119" s="29" t="s">
        <v>180</v>
      </c>
      <c r="C119" s="22" t="s">
        <v>46</v>
      </c>
      <c r="D119" s="23" t="s">
        <v>13</v>
      </c>
      <c r="E119" s="28">
        <v>107.3</v>
      </c>
      <c r="F119" s="28">
        <v>107.6</v>
      </c>
      <c r="G119" s="28">
        <v>108.4</v>
      </c>
      <c r="H119" s="28">
        <v>104.8</v>
      </c>
      <c r="I119" s="28">
        <v>105</v>
      </c>
      <c r="J119" s="28">
        <v>104.8</v>
      </c>
      <c r="K119" s="28">
        <v>105.4</v>
      </c>
      <c r="L119" s="28">
        <v>104.9</v>
      </c>
      <c r="M119" s="28">
        <v>105.2</v>
      </c>
    </row>
    <row r="120" spans="1:13" s="25" customFormat="1" ht="33.75">
      <c r="A120" s="21"/>
      <c r="B120" s="29" t="s">
        <v>181</v>
      </c>
      <c r="C120" s="22" t="s">
        <v>84</v>
      </c>
      <c r="D120" s="23" t="s">
        <v>13</v>
      </c>
      <c r="E120" s="28">
        <v>19726.6</v>
      </c>
      <c r="F120" s="28">
        <v>21342.1</v>
      </c>
      <c r="G120" s="28">
        <v>23240</v>
      </c>
      <c r="H120" s="28">
        <v>24400</v>
      </c>
      <c r="I120" s="28">
        <v>24450</v>
      </c>
      <c r="J120" s="28">
        <v>25640</v>
      </c>
      <c r="K120" s="28">
        <v>25820</v>
      </c>
      <c r="L120" s="28">
        <v>26973</v>
      </c>
      <c r="M120" s="28">
        <v>27230</v>
      </c>
    </row>
    <row r="121" spans="1:13" s="25" customFormat="1" ht="45">
      <c r="A121" s="21"/>
      <c r="B121" s="29" t="s">
        <v>182</v>
      </c>
      <c r="C121" s="22" t="s">
        <v>46</v>
      </c>
      <c r="D121" s="23" t="s">
        <v>13</v>
      </c>
      <c r="E121" s="28">
        <v>107.9</v>
      </c>
      <c r="F121" s="28">
        <v>108.2</v>
      </c>
      <c r="G121" s="28">
        <v>108.9</v>
      </c>
      <c r="H121" s="28">
        <v>105</v>
      </c>
      <c r="I121" s="28">
        <v>105.2</v>
      </c>
      <c r="J121" s="28">
        <v>105.1</v>
      </c>
      <c r="K121" s="28">
        <v>105.6</v>
      </c>
      <c r="L121" s="28">
        <v>105.2</v>
      </c>
      <c r="M121" s="28">
        <v>105.5</v>
      </c>
    </row>
    <row r="122" spans="1:13" s="25" customFormat="1" ht="33.75">
      <c r="A122" s="21"/>
      <c r="B122" s="29" t="s">
        <v>183</v>
      </c>
      <c r="C122" s="22" t="s">
        <v>84</v>
      </c>
      <c r="D122" s="23" t="s">
        <v>13</v>
      </c>
      <c r="E122" s="28">
        <v>2360</v>
      </c>
      <c r="F122" s="28">
        <v>2430.8</v>
      </c>
      <c r="G122" s="28">
        <v>2530</v>
      </c>
      <c r="H122" s="28">
        <v>2605</v>
      </c>
      <c r="I122" s="28">
        <v>2618</v>
      </c>
      <c r="J122" s="28">
        <v>2665</v>
      </c>
      <c r="K122" s="28">
        <v>2698</v>
      </c>
      <c r="L122" s="28">
        <v>2724.3</v>
      </c>
      <c r="M122" s="28">
        <v>2776.7</v>
      </c>
    </row>
    <row r="123" spans="1:13" s="25" customFormat="1" ht="33.75">
      <c r="A123" s="21"/>
      <c r="B123" s="29" t="s">
        <v>184</v>
      </c>
      <c r="C123" s="22" t="s">
        <v>46</v>
      </c>
      <c r="D123" s="23" t="s">
        <v>13</v>
      </c>
      <c r="E123" s="28">
        <v>102.3</v>
      </c>
      <c r="F123" s="28">
        <v>103</v>
      </c>
      <c r="G123" s="28">
        <v>104.1</v>
      </c>
      <c r="H123" s="28">
        <v>103</v>
      </c>
      <c r="I123" s="28">
        <v>103.5</v>
      </c>
      <c r="J123" s="28">
        <v>102.3</v>
      </c>
      <c r="K123" s="28">
        <v>103.1</v>
      </c>
      <c r="L123" s="28">
        <v>102.2</v>
      </c>
      <c r="M123" s="28">
        <v>102.9</v>
      </c>
    </row>
    <row r="124" spans="1:13" s="25" customFormat="1" ht="33.75">
      <c r="A124" s="21"/>
      <c r="B124" s="26" t="s">
        <v>185</v>
      </c>
      <c r="C124" s="22" t="s">
        <v>186</v>
      </c>
      <c r="D124" s="23" t="s">
        <v>13</v>
      </c>
      <c r="E124" s="28">
        <v>43858.1</v>
      </c>
      <c r="F124" s="28">
        <v>48207.2</v>
      </c>
      <c r="G124" s="28">
        <v>50909.1</v>
      </c>
      <c r="H124" s="28">
        <v>52136.4</v>
      </c>
      <c r="I124" s="28">
        <v>52178.3</v>
      </c>
      <c r="J124" s="28">
        <v>54418</v>
      </c>
      <c r="K124" s="28">
        <v>54604.6</v>
      </c>
      <c r="L124" s="28">
        <v>56647.9</v>
      </c>
      <c r="M124" s="28">
        <v>56877.4</v>
      </c>
    </row>
    <row r="125" spans="1:13" s="25" customFormat="1" ht="33.75">
      <c r="A125" s="21"/>
      <c r="B125" s="29" t="s">
        <v>187</v>
      </c>
      <c r="C125" s="22" t="s">
        <v>46</v>
      </c>
      <c r="D125" s="23" t="s">
        <v>13</v>
      </c>
      <c r="E125" s="28">
        <v>105.8</v>
      </c>
      <c r="F125" s="28">
        <v>109.9</v>
      </c>
      <c r="G125" s="28">
        <v>105.6</v>
      </c>
      <c r="H125" s="28">
        <v>102.4</v>
      </c>
      <c r="I125" s="28">
        <v>102.5</v>
      </c>
      <c r="J125" s="28">
        <v>104.4</v>
      </c>
      <c r="K125" s="28">
        <v>104.7</v>
      </c>
      <c r="L125" s="28">
        <v>104.1</v>
      </c>
      <c r="M125" s="28">
        <v>104.2</v>
      </c>
    </row>
    <row r="126" spans="1:13" s="25" customFormat="1" ht="45">
      <c r="A126" s="21"/>
      <c r="B126" s="29" t="s">
        <v>188</v>
      </c>
      <c r="C126" s="22" t="s">
        <v>189</v>
      </c>
      <c r="D126" s="23" t="s">
        <v>13</v>
      </c>
      <c r="E126" s="28">
        <v>51506.6</v>
      </c>
      <c r="F126" s="28">
        <v>53456.8</v>
      </c>
      <c r="G126" s="28">
        <v>56882.2</v>
      </c>
      <c r="H126" s="28">
        <v>58435.8</v>
      </c>
      <c r="I126" s="28">
        <v>58498.4</v>
      </c>
      <c r="J126" s="28">
        <v>61398.5</v>
      </c>
      <c r="K126" s="28">
        <v>61666.5</v>
      </c>
      <c r="L126" s="28">
        <v>64289.4</v>
      </c>
      <c r="M126" s="28">
        <v>64646.8</v>
      </c>
    </row>
    <row r="127" spans="1:13" s="25" customFormat="1" ht="45">
      <c r="A127" s="21"/>
      <c r="B127" s="29" t="s">
        <v>190</v>
      </c>
      <c r="C127" s="22" t="s">
        <v>46</v>
      </c>
      <c r="D127" s="23" t="s">
        <v>13</v>
      </c>
      <c r="E127" s="28">
        <v>106.2</v>
      </c>
      <c r="F127" s="28">
        <v>103.8</v>
      </c>
      <c r="G127" s="28">
        <v>106.4</v>
      </c>
      <c r="H127" s="28">
        <v>102.7</v>
      </c>
      <c r="I127" s="28">
        <v>102.8</v>
      </c>
      <c r="J127" s="28">
        <v>105.1</v>
      </c>
      <c r="K127" s="28">
        <v>105.4</v>
      </c>
      <c r="L127" s="28">
        <v>104.7</v>
      </c>
      <c r="M127" s="28">
        <v>104.8</v>
      </c>
    </row>
    <row r="128" spans="1:13" s="25" customFormat="1" ht="33.75">
      <c r="A128" s="21"/>
      <c r="B128" s="29" t="s">
        <v>191</v>
      </c>
      <c r="C128" s="22" t="s">
        <v>186</v>
      </c>
      <c r="D128" s="23" t="s">
        <v>13</v>
      </c>
      <c r="E128" s="28">
        <v>19568.8</v>
      </c>
      <c r="F128" s="28">
        <v>25887.1</v>
      </c>
      <c r="G128" s="28">
        <v>25913.6</v>
      </c>
      <c r="H128" s="28">
        <v>25942.1</v>
      </c>
      <c r="I128" s="28">
        <v>25972.2</v>
      </c>
      <c r="J128" s="28">
        <v>25989.9</v>
      </c>
      <c r="K128" s="28">
        <v>26052.5</v>
      </c>
      <c r="L128" s="28">
        <v>26023</v>
      </c>
      <c r="M128" s="28">
        <v>26107.6</v>
      </c>
    </row>
    <row r="129" spans="1:13" s="25" customFormat="1" ht="33.75">
      <c r="A129" s="21"/>
      <c r="B129" s="29" t="s">
        <v>192</v>
      </c>
      <c r="C129" s="22" t="s">
        <v>46</v>
      </c>
      <c r="D129" s="23" t="s">
        <v>13</v>
      </c>
      <c r="E129" s="28">
        <v>101.2</v>
      </c>
      <c r="F129" s="28">
        <v>132.3</v>
      </c>
      <c r="G129" s="28">
        <v>100.1</v>
      </c>
      <c r="H129" s="28">
        <v>100.1</v>
      </c>
      <c r="I129" s="28">
        <v>100.2</v>
      </c>
      <c r="J129" s="28">
        <v>100.2</v>
      </c>
      <c r="K129" s="28">
        <v>100.3</v>
      </c>
      <c r="L129" s="28">
        <v>100.1</v>
      </c>
      <c r="M129" s="28">
        <v>100.2</v>
      </c>
    </row>
    <row r="130" spans="1:13" s="25" customFormat="1" ht="33.75">
      <c r="A130" s="21"/>
      <c r="B130" s="29" t="s">
        <v>193</v>
      </c>
      <c r="C130" s="22" t="s">
        <v>15</v>
      </c>
      <c r="D130" s="23" t="s">
        <v>13</v>
      </c>
      <c r="E130" s="27">
        <v>41966</v>
      </c>
      <c r="F130" s="27">
        <v>41095</v>
      </c>
      <c r="G130" s="27">
        <v>42183</v>
      </c>
      <c r="H130" s="27">
        <v>43164</v>
      </c>
      <c r="I130" s="27">
        <v>43230</v>
      </c>
      <c r="J130" s="27">
        <v>43345</v>
      </c>
      <c r="K130" s="27">
        <v>43522</v>
      </c>
      <c r="L130" s="27">
        <v>43687</v>
      </c>
      <c r="M130" s="27">
        <v>43964</v>
      </c>
    </row>
    <row r="131" spans="1:13" s="25" customFormat="1" ht="45">
      <c r="A131" s="21"/>
      <c r="B131" s="30" t="s">
        <v>194</v>
      </c>
      <c r="C131" s="22" t="s">
        <v>46</v>
      </c>
      <c r="D131" s="23" t="s">
        <v>13</v>
      </c>
      <c r="E131" s="28">
        <v>101.5</v>
      </c>
      <c r="F131" s="28">
        <v>97.9</v>
      </c>
      <c r="G131" s="28">
        <v>102.6</v>
      </c>
      <c r="H131" s="28">
        <v>102.3</v>
      </c>
      <c r="I131" s="28">
        <v>102.5</v>
      </c>
      <c r="J131" s="28">
        <v>100.4</v>
      </c>
      <c r="K131" s="28">
        <v>100.7</v>
      </c>
      <c r="L131" s="28">
        <v>100.8</v>
      </c>
      <c r="M131" s="28">
        <v>101</v>
      </c>
    </row>
    <row r="132" spans="1:13" s="25" customFormat="1" ht="57">
      <c r="A132" s="21"/>
      <c r="B132" s="30" t="s">
        <v>195</v>
      </c>
      <c r="C132" s="22" t="s">
        <v>15</v>
      </c>
      <c r="D132" s="23" t="s">
        <v>13</v>
      </c>
      <c r="E132" s="27">
        <v>31916</v>
      </c>
      <c r="F132" s="27">
        <v>33270</v>
      </c>
      <c r="G132" s="27">
        <v>34047</v>
      </c>
      <c r="H132" s="27">
        <v>34796</v>
      </c>
      <c r="I132" s="27">
        <v>34830</v>
      </c>
      <c r="J132" s="27">
        <v>34800</v>
      </c>
      <c r="K132" s="27">
        <v>34892</v>
      </c>
      <c r="L132" s="27">
        <v>34963</v>
      </c>
      <c r="M132" s="27">
        <v>35101</v>
      </c>
    </row>
    <row r="133" spans="1:13" s="25" customFormat="1" ht="57">
      <c r="A133" s="21"/>
      <c r="B133" s="30" t="s">
        <v>196</v>
      </c>
      <c r="C133" s="22" t="s">
        <v>46</v>
      </c>
      <c r="D133" s="23" t="s">
        <v>13</v>
      </c>
      <c r="E133" s="28">
        <v>101.6</v>
      </c>
      <c r="F133" s="28">
        <v>104.2</v>
      </c>
      <c r="G133" s="28">
        <v>102.3</v>
      </c>
      <c r="H133" s="28">
        <v>102.2</v>
      </c>
      <c r="I133" s="28">
        <v>102.3</v>
      </c>
      <c r="J133" s="28">
        <v>100</v>
      </c>
      <c r="K133" s="28">
        <v>100.2</v>
      </c>
      <c r="L133" s="28">
        <v>100.5</v>
      </c>
      <c r="M133" s="28">
        <v>100.6</v>
      </c>
    </row>
    <row r="134" spans="1:13" s="25" customFormat="1" ht="33.75">
      <c r="A134" s="21"/>
      <c r="B134" s="30" t="s">
        <v>197</v>
      </c>
      <c r="C134" s="22" t="s">
        <v>15</v>
      </c>
      <c r="D134" s="23" t="s">
        <v>13</v>
      </c>
      <c r="E134" s="27">
        <v>10050</v>
      </c>
      <c r="F134" s="27">
        <v>7825</v>
      </c>
      <c r="G134" s="27">
        <v>8136</v>
      </c>
      <c r="H134" s="27">
        <v>8368</v>
      </c>
      <c r="I134" s="27">
        <v>8400</v>
      </c>
      <c r="J134" s="27">
        <v>8545</v>
      </c>
      <c r="K134" s="27">
        <v>8630</v>
      </c>
      <c r="L134" s="27">
        <v>8724</v>
      </c>
      <c r="M134" s="27">
        <v>8863</v>
      </c>
    </row>
    <row r="135" spans="1:13" s="25" customFormat="1" ht="33.75">
      <c r="A135" s="21"/>
      <c r="B135" s="30" t="s">
        <v>198</v>
      </c>
      <c r="C135" s="22" t="s">
        <v>46</v>
      </c>
      <c r="D135" s="23" t="s">
        <v>13</v>
      </c>
      <c r="E135" s="28">
        <v>101.1</v>
      </c>
      <c r="F135" s="28">
        <v>77.9</v>
      </c>
      <c r="G135" s="28">
        <v>104</v>
      </c>
      <c r="H135" s="28">
        <v>102.9</v>
      </c>
      <c r="I135" s="28">
        <v>103.2</v>
      </c>
      <c r="J135" s="28">
        <v>102.1</v>
      </c>
      <c r="K135" s="28">
        <v>102.7</v>
      </c>
      <c r="L135" s="28">
        <v>102.1</v>
      </c>
      <c r="M135" s="28">
        <v>102.7</v>
      </c>
    </row>
    <row r="136" spans="1:13" s="25" customFormat="1" ht="33.75">
      <c r="A136" s="21"/>
      <c r="B136" s="26" t="s">
        <v>199</v>
      </c>
      <c r="C136" s="22" t="s">
        <v>186</v>
      </c>
      <c r="D136" s="23" t="s">
        <v>13</v>
      </c>
      <c r="E136" s="28">
        <v>19568.8</v>
      </c>
      <c r="F136" s="28">
        <v>25887.1</v>
      </c>
      <c r="G136" s="28">
        <v>25913.6</v>
      </c>
      <c r="H136" s="28">
        <v>25942.1</v>
      </c>
      <c r="I136" s="28">
        <v>25972.2</v>
      </c>
      <c r="J136" s="28">
        <v>25989.9</v>
      </c>
      <c r="K136" s="28">
        <v>26052.5</v>
      </c>
      <c r="L136" s="28">
        <v>26023</v>
      </c>
      <c r="M136" s="28">
        <v>26107.6</v>
      </c>
    </row>
    <row r="137" spans="1:13" s="25" customFormat="1" ht="33.75">
      <c r="A137" s="21"/>
      <c r="B137" s="29" t="s">
        <v>200</v>
      </c>
      <c r="C137" s="22" t="s">
        <v>46</v>
      </c>
      <c r="D137" s="23" t="s">
        <v>13</v>
      </c>
      <c r="E137" s="28">
        <v>101.2</v>
      </c>
      <c r="F137" s="28">
        <v>132.3</v>
      </c>
      <c r="G137" s="28">
        <v>100.1</v>
      </c>
      <c r="H137" s="28">
        <v>100.1</v>
      </c>
      <c r="I137" s="28">
        <v>100.2</v>
      </c>
      <c r="J137" s="28">
        <v>100.2</v>
      </c>
      <c r="K137" s="28">
        <v>100.3</v>
      </c>
      <c r="L137" s="28">
        <v>100.1</v>
      </c>
      <c r="M137" s="28">
        <v>100.2</v>
      </c>
    </row>
    <row r="138" spans="1:13" s="25" customFormat="1" ht="33.75">
      <c r="A138" s="21"/>
      <c r="B138" s="29" t="s">
        <v>201</v>
      </c>
      <c r="C138" s="22" t="s">
        <v>88</v>
      </c>
      <c r="D138" s="23" t="s">
        <v>13</v>
      </c>
      <c r="E138" s="28">
        <v>2360</v>
      </c>
      <c r="F138" s="28">
        <v>2430.8</v>
      </c>
      <c r="G138" s="28">
        <v>2530</v>
      </c>
      <c r="H138" s="28">
        <v>2605</v>
      </c>
      <c r="I138" s="28">
        <v>2618</v>
      </c>
      <c r="J138" s="28">
        <v>2665</v>
      </c>
      <c r="K138" s="28">
        <v>2698</v>
      </c>
      <c r="L138" s="28">
        <v>2724.3</v>
      </c>
      <c r="M138" s="28">
        <v>2776.7</v>
      </c>
    </row>
    <row r="139" spans="1:13" s="25" customFormat="1" ht="33.75">
      <c r="A139" s="21"/>
      <c r="B139" s="29" t="s">
        <v>202</v>
      </c>
      <c r="C139" s="22" t="s">
        <v>46</v>
      </c>
      <c r="D139" s="23" t="s">
        <v>13</v>
      </c>
      <c r="E139" s="28">
        <v>102.3</v>
      </c>
      <c r="F139" s="28">
        <v>103</v>
      </c>
      <c r="G139" s="28">
        <v>104.1</v>
      </c>
      <c r="H139" s="28">
        <v>103</v>
      </c>
      <c r="I139" s="28">
        <v>103.5</v>
      </c>
      <c r="J139" s="28">
        <v>102.3</v>
      </c>
      <c r="K139" s="28">
        <v>103.1</v>
      </c>
      <c r="L139" s="28">
        <v>102.2</v>
      </c>
      <c r="M139" s="28">
        <v>102.9</v>
      </c>
    </row>
    <row r="140" spans="1:13" s="25" customFormat="1" ht="33.75">
      <c r="A140" s="21"/>
      <c r="B140" s="29" t="s">
        <v>197</v>
      </c>
      <c r="C140" s="22" t="s">
        <v>15</v>
      </c>
      <c r="D140" s="23" t="s">
        <v>13</v>
      </c>
      <c r="E140" s="27">
        <v>10050</v>
      </c>
      <c r="F140" s="27">
        <v>7825</v>
      </c>
      <c r="G140" s="27">
        <v>8136</v>
      </c>
      <c r="H140" s="27">
        <v>8368</v>
      </c>
      <c r="I140" s="27">
        <v>8400</v>
      </c>
      <c r="J140" s="27">
        <v>8545</v>
      </c>
      <c r="K140" s="27">
        <v>8630</v>
      </c>
      <c r="L140" s="27">
        <v>8724</v>
      </c>
      <c r="M140" s="27">
        <v>8863</v>
      </c>
    </row>
    <row r="141" spans="1:13" s="25" customFormat="1" ht="33.75">
      <c r="A141" s="21"/>
      <c r="B141" s="29" t="s">
        <v>198</v>
      </c>
      <c r="C141" s="22" t="s">
        <v>46</v>
      </c>
      <c r="D141" s="23" t="s">
        <v>13</v>
      </c>
      <c r="E141" s="28">
        <v>101.1</v>
      </c>
      <c r="F141" s="28">
        <v>77.9</v>
      </c>
      <c r="G141" s="28">
        <v>104</v>
      </c>
      <c r="H141" s="28">
        <v>102.9</v>
      </c>
      <c r="I141" s="28">
        <v>103.2</v>
      </c>
      <c r="J141" s="28">
        <v>102.1</v>
      </c>
      <c r="K141" s="28">
        <v>102.7</v>
      </c>
      <c r="L141" s="28">
        <v>102.1</v>
      </c>
      <c r="M141" s="28">
        <v>102.7</v>
      </c>
    </row>
    <row r="142" spans="1:13" s="25" customFormat="1" ht="171">
      <c r="A142" s="21"/>
      <c r="B142" s="34" t="s">
        <v>203</v>
      </c>
      <c r="C142" s="22" t="s">
        <v>176</v>
      </c>
      <c r="D142" s="23" t="s">
        <v>13</v>
      </c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s="25" customFormat="1" ht="45">
      <c r="A143" s="21"/>
      <c r="B143" s="29" t="s">
        <v>204</v>
      </c>
      <c r="C143" s="22" t="s">
        <v>186</v>
      </c>
      <c r="D143" s="23" t="s">
        <v>13</v>
      </c>
      <c r="E143" s="28">
        <v>46835.8</v>
      </c>
      <c r="F143" s="28">
        <v>51937.5</v>
      </c>
      <c r="G143" s="28">
        <v>56111.3</v>
      </c>
      <c r="H143" s="28">
        <v>59926.9</v>
      </c>
      <c r="I143" s="28">
        <v>60039.1</v>
      </c>
      <c r="J143" s="28">
        <v>64361.5</v>
      </c>
      <c r="K143" s="28">
        <v>64782.2</v>
      </c>
      <c r="L143" s="28">
        <v>69252.9</v>
      </c>
      <c r="M143" s="28">
        <v>69964.8</v>
      </c>
    </row>
    <row r="144" spans="1:13" s="25" customFormat="1" ht="68.25">
      <c r="A144" s="21"/>
      <c r="B144" s="29" t="s">
        <v>205</v>
      </c>
      <c r="C144" s="22" t="s">
        <v>186</v>
      </c>
      <c r="D144" s="23" t="s">
        <v>13</v>
      </c>
      <c r="E144" s="28">
        <v>41921</v>
      </c>
      <c r="F144" s="28">
        <v>45377</v>
      </c>
      <c r="G144" s="28">
        <v>49081.4</v>
      </c>
      <c r="H144" s="28">
        <v>52419</v>
      </c>
      <c r="I144" s="28">
        <v>52517.1</v>
      </c>
      <c r="J144" s="28">
        <v>56350.4</v>
      </c>
      <c r="K144" s="28">
        <v>56718.5</v>
      </c>
      <c r="L144" s="28">
        <v>60633</v>
      </c>
      <c r="M144" s="28">
        <v>61256</v>
      </c>
    </row>
    <row r="145" spans="1:13" s="25" customFormat="1" ht="45">
      <c r="A145" s="21"/>
      <c r="B145" s="29" t="s">
        <v>206</v>
      </c>
      <c r="C145" s="22" t="s">
        <v>186</v>
      </c>
      <c r="D145" s="23" t="s">
        <v>13</v>
      </c>
      <c r="E145" s="28">
        <v>45877.6</v>
      </c>
      <c r="F145" s="28">
        <v>49979.4</v>
      </c>
      <c r="G145" s="28">
        <v>51526.4</v>
      </c>
      <c r="H145" s="28">
        <v>51526.4</v>
      </c>
      <c r="I145" s="28">
        <v>51526.4</v>
      </c>
      <c r="J145" s="28">
        <v>51526.4</v>
      </c>
      <c r="K145" s="28">
        <v>51526.4</v>
      </c>
      <c r="L145" s="28">
        <v>51526.4</v>
      </c>
      <c r="M145" s="28">
        <v>51526.4</v>
      </c>
    </row>
    <row r="146" spans="1:13" s="25" customFormat="1" ht="33.75">
      <c r="A146" s="21"/>
      <c r="B146" s="29" t="s">
        <v>207</v>
      </c>
      <c r="C146" s="22" t="s">
        <v>186</v>
      </c>
      <c r="D146" s="23" t="s">
        <v>13</v>
      </c>
      <c r="E146" s="28">
        <v>51451.7</v>
      </c>
      <c r="F146" s="28">
        <v>55683.8</v>
      </c>
      <c r="G146" s="28">
        <v>59295.6</v>
      </c>
      <c r="H146" s="28">
        <v>59295.6</v>
      </c>
      <c r="I146" s="28">
        <v>59295.6</v>
      </c>
      <c r="J146" s="28">
        <v>59295.6</v>
      </c>
      <c r="K146" s="28">
        <v>59295.6</v>
      </c>
      <c r="L146" s="28">
        <v>59295.6</v>
      </c>
      <c r="M146" s="28">
        <v>59295.6</v>
      </c>
    </row>
    <row r="147" spans="1:13" s="25" customFormat="1" ht="23.25" customHeight="1">
      <c r="A147" s="21"/>
      <c r="B147" s="26" t="s">
        <v>208</v>
      </c>
      <c r="C147" s="22" t="s">
        <v>176</v>
      </c>
      <c r="D147" s="23" t="s">
        <v>13</v>
      </c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s="25" customFormat="1" ht="27.75" customHeight="1">
      <c r="A148" s="21"/>
      <c r="B148" s="29" t="s">
        <v>209</v>
      </c>
      <c r="C148" s="22" t="s">
        <v>176</v>
      </c>
      <c r="D148" s="23" t="s">
        <v>13</v>
      </c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s="25" customFormat="1" ht="33.75">
      <c r="A149" s="21"/>
      <c r="B149" s="30" t="s">
        <v>210</v>
      </c>
      <c r="C149" s="22" t="s">
        <v>186</v>
      </c>
      <c r="D149" s="23" t="s">
        <v>13</v>
      </c>
      <c r="E149" s="28">
        <v>48047.4</v>
      </c>
      <c r="F149" s="28">
        <v>53468.2</v>
      </c>
      <c r="G149" s="28">
        <v>55732.2</v>
      </c>
      <c r="H149" s="28">
        <v>55787.9</v>
      </c>
      <c r="I149" s="28">
        <v>56289.5</v>
      </c>
      <c r="J149" s="37">
        <v>56350.4</v>
      </c>
      <c r="K149" s="37">
        <v>56852.4</v>
      </c>
      <c r="L149" s="37">
        <v>60633</v>
      </c>
      <c r="M149" s="37">
        <v>61256</v>
      </c>
    </row>
    <row r="150" spans="1:13" s="25" customFormat="1" ht="57">
      <c r="A150" s="21"/>
      <c r="B150" s="31" t="s">
        <v>211</v>
      </c>
      <c r="C150" s="22" t="s">
        <v>46</v>
      </c>
      <c r="D150" s="23" t="s">
        <v>13</v>
      </c>
      <c r="E150" s="28">
        <v>105.6</v>
      </c>
      <c r="F150" s="28">
        <v>111.3</v>
      </c>
      <c r="G150" s="28">
        <v>104.2</v>
      </c>
      <c r="H150" s="28">
        <v>100.1</v>
      </c>
      <c r="I150" s="28">
        <v>101</v>
      </c>
      <c r="J150" s="28">
        <v>101</v>
      </c>
      <c r="K150" s="28">
        <v>101</v>
      </c>
      <c r="L150" s="28">
        <v>107.6</v>
      </c>
      <c r="M150" s="28">
        <v>107.8</v>
      </c>
    </row>
    <row r="151" spans="1:13" s="25" customFormat="1" ht="33.75">
      <c r="A151" s="21"/>
      <c r="B151" s="30" t="s">
        <v>212</v>
      </c>
      <c r="C151" s="22" t="s">
        <v>189</v>
      </c>
      <c r="D151" s="23" t="s">
        <v>13</v>
      </c>
      <c r="E151" s="28">
        <v>48844.1</v>
      </c>
      <c r="F151" s="28">
        <v>49805.5</v>
      </c>
      <c r="G151" s="28">
        <v>51526.4</v>
      </c>
      <c r="H151" s="28">
        <v>52041.7</v>
      </c>
      <c r="I151" s="28">
        <v>52299.3</v>
      </c>
      <c r="J151" s="28">
        <v>52562.1</v>
      </c>
      <c r="K151" s="28">
        <v>53083.8</v>
      </c>
      <c r="L151" s="28">
        <v>53087.7</v>
      </c>
      <c r="M151" s="28">
        <v>53880</v>
      </c>
    </row>
    <row r="152" spans="1:13" s="25" customFormat="1" ht="68.25">
      <c r="A152" s="21"/>
      <c r="B152" s="31" t="s">
        <v>213</v>
      </c>
      <c r="C152" s="22" t="s">
        <v>46</v>
      </c>
      <c r="D152" s="23" t="s">
        <v>13</v>
      </c>
      <c r="E152" s="28">
        <v>110.4</v>
      </c>
      <c r="F152" s="28">
        <v>102</v>
      </c>
      <c r="G152" s="28">
        <v>103.5</v>
      </c>
      <c r="H152" s="28">
        <v>101</v>
      </c>
      <c r="I152" s="28">
        <v>101.5</v>
      </c>
      <c r="J152" s="28">
        <v>101</v>
      </c>
      <c r="K152" s="28">
        <v>101.5</v>
      </c>
      <c r="L152" s="28">
        <v>101</v>
      </c>
      <c r="M152" s="28">
        <v>101.5</v>
      </c>
    </row>
    <row r="153" spans="1:13" s="25" customFormat="1" ht="33.75">
      <c r="A153" s="21"/>
      <c r="B153" s="30" t="s">
        <v>214</v>
      </c>
      <c r="C153" s="22" t="s">
        <v>186</v>
      </c>
      <c r="D153" s="23" t="s">
        <v>13</v>
      </c>
      <c r="E153" s="28">
        <v>51277.5</v>
      </c>
      <c r="F153" s="28">
        <v>54582.8</v>
      </c>
      <c r="G153" s="28">
        <v>59295.6</v>
      </c>
      <c r="H153" s="28">
        <v>59888.6</v>
      </c>
      <c r="I153" s="28">
        <v>60185</v>
      </c>
      <c r="J153" s="28">
        <v>60487.4</v>
      </c>
      <c r="K153" s="28">
        <v>61087.8</v>
      </c>
      <c r="L153" s="28">
        <v>61092.3</v>
      </c>
      <c r="M153" s="28">
        <v>62004.1</v>
      </c>
    </row>
    <row r="154" spans="1:13" s="25" customFormat="1" ht="68.25">
      <c r="A154" s="21"/>
      <c r="B154" s="31" t="s">
        <v>215</v>
      </c>
      <c r="C154" s="22" t="s">
        <v>46</v>
      </c>
      <c r="D154" s="23" t="s">
        <v>13</v>
      </c>
      <c r="E154" s="28">
        <v>112.3</v>
      </c>
      <c r="F154" s="28">
        <v>106.4</v>
      </c>
      <c r="G154" s="28">
        <v>108.6</v>
      </c>
      <c r="H154" s="28">
        <v>101</v>
      </c>
      <c r="I154" s="28">
        <v>101.5</v>
      </c>
      <c r="J154" s="28">
        <v>101</v>
      </c>
      <c r="K154" s="28">
        <v>101.5</v>
      </c>
      <c r="L154" s="28">
        <v>101</v>
      </c>
      <c r="M154" s="28">
        <v>101.5</v>
      </c>
    </row>
    <row r="155" spans="1:13" s="25" customFormat="1" ht="57">
      <c r="A155" s="21"/>
      <c r="B155" s="30" t="s">
        <v>216</v>
      </c>
      <c r="C155" s="22" t="s">
        <v>126</v>
      </c>
      <c r="D155" s="23" t="s">
        <v>13</v>
      </c>
      <c r="E155" s="32">
        <v>102.59</v>
      </c>
      <c r="F155" s="32">
        <v>102.95</v>
      </c>
      <c r="G155" s="35">
        <v>99.32</v>
      </c>
      <c r="H155" s="35">
        <v>93.09</v>
      </c>
      <c r="I155" s="35">
        <v>93.75</v>
      </c>
      <c r="J155" s="35">
        <v>86.77</v>
      </c>
      <c r="K155" s="35">
        <v>87.76</v>
      </c>
      <c r="L155" s="35">
        <v>80.72</v>
      </c>
      <c r="M155" s="35">
        <v>82.07</v>
      </c>
    </row>
    <row r="156" spans="1:13" s="25" customFormat="1" ht="102">
      <c r="A156" s="21"/>
      <c r="B156" s="30" t="s">
        <v>217</v>
      </c>
      <c r="C156" s="22" t="s">
        <v>126</v>
      </c>
      <c r="D156" s="23" t="s">
        <v>13</v>
      </c>
      <c r="E156" s="28">
        <v>114.6</v>
      </c>
      <c r="F156" s="28">
        <v>117.8</v>
      </c>
      <c r="G156" s="28">
        <v>113.6</v>
      </c>
      <c r="H156" s="28">
        <v>106.4</v>
      </c>
      <c r="I156" s="28">
        <v>107.2</v>
      </c>
      <c r="J156" s="36">
        <v>100</v>
      </c>
      <c r="K156" s="36">
        <v>100.2</v>
      </c>
      <c r="L156" s="36">
        <v>100</v>
      </c>
      <c r="M156" s="36">
        <v>100</v>
      </c>
    </row>
    <row r="157" spans="1:13" s="25" customFormat="1" ht="68.25">
      <c r="A157" s="21"/>
      <c r="B157" s="30" t="s">
        <v>218</v>
      </c>
      <c r="C157" s="22" t="s">
        <v>126</v>
      </c>
      <c r="D157" s="23" t="s">
        <v>13</v>
      </c>
      <c r="E157" s="28">
        <v>106.5</v>
      </c>
      <c r="F157" s="28">
        <v>99.7</v>
      </c>
      <c r="G157" s="28">
        <v>100</v>
      </c>
      <c r="H157" s="28">
        <v>101</v>
      </c>
      <c r="I157" s="28">
        <v>101.5</v>
      </c>
      <c r="J157" s="28">
        <v>0</v>
      </c>
      <c r="K157" s="28">
        <v>103</v>
      </c>
      <c r="L157" s="28">
        <v>103</v>
      </c>
      <c r="M157" s="28">
        <v>104.6</v>
      </c>
    </row>
    <row r="158" spans="1:13" s="25" customFormat="1" ht="57">
      <c r="A158" s="21"/>
      <c r="B158" s="30" t="s">
        <v>219</v>
      </c>
      <c r="C158" s="22" t="s">
        <v>126</v>
      </c>
      <c r="D158" s="23" t="s">
        <v>13</v>
      </c>
      <c r="E158" s="28">
        <v>99.7</v>
      </c>
      <c r="F158" s="28">
        <v>98</v>
      </c>
      <c r="G158" s="28">
        <v>100</v>
      </c>
      <c r="H158" s="28">
        <v>101</v>
      </c>
      <c r="I158" s="28">
        <v>101.5</v>
      </c>
      <c r="J158" s="28">
        <v>102</v>
      </c>
      <c r="K158" s="28">
        <v>103</v>
      </c>
      <c r="L158" s="28">
        <v>103</v>
      </c>
      <c r="M158" s="28">
        <v>104.6</v>
      </c>
    </row>
    <row r="159" spans="1:13" s="25" customFormat="1" ht="21.75" customHeight="1">
      <c r="A159" s="21"/>
      <c r="B159" s="26" t="s">
        <v>220</v>
      </c>
      <c r="C159" s="22" t="s">
        <v>176</v>
      </c>
      <c r="D159" s="23" t="s">
        <v>13</v>
      </c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s="25" customFormat="1" ht="33.75">
      <c r="A160" s="21"/>
      <c r="B160" s="29" t="s">
        <v>221</v>
      </c>
      <c r="C160" s="22" t="s">
        <v>186</v>
      </c>
      <c r="D160" s="23" t="s">
        <v>13</v>
      </c>
      <c r="E160" s="28">
        <v>36192.6</v>
      </c>
      <c r="F160" s="28">
        <v>47448.1</v>
      </c>
      <c r="G160" s="28">
        <v>49081.4</v>
      </c>
      <c r="H160" s="28">
        <v>52419</v>
      </c>
      <c r="I160" s="28">
        <v>52517.1</v>
      </c>
      <c r="J160" s="28">
        <v>56350.4</v>
      </c>
      <c r="K160" s="28">
        <v>56718.5</v>
      </c>
      <c r="L160" s="28">
        <v>60633</v>
      </c>
      <c r="M160" s="28">
        <v>61256</v>
      </c>
    </row>
    <row r="161" spans="1:13" s="25" customFormat="1" ht="45">
      <c r="A161" s="21"/>
      <c r="B161" s="30" t="s">
        <v>222</v>
      </c>
      <c r="C161" s="22" t="s">
        <v>46</v>
      </c>
      <c r="D161" s="23" t="s">
        <v>13</v>
      </c>
      <c r="E161" s="28">
        <v>112.2</v>
      </c>
      <c r="F161" s="28">
        <v>131.1</v>
      </c>
      <c r="G161" s="28">
        <v>103.4</v>
      </c>
      <c r="H161" s="28">
        <v>106.8</v>
      </c>
      <c r="I161" s="28">
        <v>107</v>
      </c>
      <c r="J161" s="28">
        <v>107.5</v>
      </c>
      <c r="K161" s="28">
        <v>108</v>
      </c>
      <c r="L161" s="28">
        <v>107.6</v>
      </c>
      <c r="M161" s="28">
        <v>108</v>
      </c>
    </row>
    <row r="162" spans="1:13" s="25" customFormat="1" ht="33.75">
      <c r="A162" s="21"/>
      <c r="B162" s="29" t="s">
        <v>223</v>
      </c>
      <c r="C162" s="22" t="s">
        <v>126</v>
      </c>
      <c r="D162" s="23" t="s">
        <v>13</v>
      </c>
      <c r="E162" s="32">
        <v>77.28</v>
      </c>
      <c r="F162" s="32">
        <v>91.36</v>
      </c>
      <c r="G162" s="32">
        <v>87.47</v>
      </c>
      <c r="H162" s="35">
        <v>87.47</v>
      </c>
      <c r="I162" s="35">
        <v>87.47</v>
      </c>
      <c r="J162" s="35">
        <v>87.55</v>
      </c>
      <c r="K162" s="35">
        <v>87.55</v>
      </c>
      <c r="L162" s="35">
        <v>87.55</v>
      </c>
      <c r="M162" s="35">
        <v>87.55</v>
      </c>
    </row>
    <row r="163" spans="1:13" s="25" customFormat="1" ht="79.5">
      <c r="A163" s="21"/>
      <c r="B163" s="29" t="s">
        <v>224</v>
      </c>
      <c r="C163" s="22" t="s">
        <v>126</v>
      </c>
      <c r="D163" s="23" t="s">
        <v>13</v>
      </c>
      <c r="E163" s="28">
        <v>86.3</v>
      </c>
      <c r="F163" s="28">
        <v>104.6</v>
      </c>
      <c r="G163" s="28">
        <v>100</v>
      </c>
      <c r="H163" s="28">
        <v>100</v>
      </c>
      <c r="I163" s="28">
        <v>100</v>
      </c>
      <c r="J163" s="28">
        <v>100</v>
      </c>
      <c r="K163" s="28">
        <v>100</v>
      </c>
      <c r="L163" s="28">
        <v>100</v>
      </c>
      <c r="M163" s="28">
        <v>100</v>
      </c>
    </row>
    <row r="164" spans="1:13" ht="16.5" customHeight="1">
      <c r="A164" s="9"/>
      <c r="B164" s="5" t="s">
        <v>172</v>
      </c>
      <c r="C164" s="6"/>
      <c r="D164" s="7" t="s">
        <v>13</v>
      </c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27" customHeight="1">
      <c r="A165" s="9"/>
      <c r="B165" s="10" t="s">
        <v>127</v>
      </c>
      <c r="C165" s="6" t="s">
        <v>128</v>
      </c>
      <c r="D165" s="7" t="s">
        <v>13</v>
      </c>
      <c r="E165" s="15">
        <v>929.6</v>
      </c>
      <c r="F165" s="15">
        <v>940.2</v>
      </c>
      <c r="G165" s="15">
        <v>946.8</v>
      </c>
      <c r="H165" s="15">
        <v>946.7</v>
      </c>
      <c r="I165" s="15">
        <v>953.3</v>
      </c>
      <c r="J165" s="15">
        <v>950.7</v>
      </c>
      <c r="K165" s="15">
        <v>962.2</v>
      </c>
      <c r="L165" s="15">
        <v>957.1</v>
      </c>
      <c r="M165" s="15">
        <v>967.7</v>
      </c>
    </row>
    <row r="166" spans="1:13" ht="27" customHeight="1">
      <c r="A166" s="9"/>
      <c r="B166" s="10" t="s">
        <v>129</v>
      </c>
      <c r="C166" s="6" t="s">
        <v>101</v>
      </c>
      <c r="D166" s="7" t="s">
        <v>13</v>
      </c>
      <c r="E166" s="15">
        <v>112.7</v>
      </c>
      <c r="F166" s="15">
        <v>113.8</v>
      </c>
      <c r="G166" s="15">
        <v>114.5</v>
      </c>
      <c r="H166" s="15">
        <v>114.5</v>
      </c>
      <c r="I166" s="15">
        <v>115.3</v>
      </c>
      <c r="J166" s="15">
        <v>115</v>
      </c>
      <c r="K166" s="15">
        <v>116.4</v>
      </c>
      <c r="L166" s="15">
        <v>115.8</v>
      </c>
      <c r="M166" s="15">
        <v>117.1</v>
      </c>
    </row>
    <row r="167" spans="1:13" ht="81.75" customHeight="1">
      <c r="A167" s="9"/>
      <c r="B167" s="10" t="s">
        <v>130</v>
      </c>
      <c r="C167" s="6" t="s">
        <v>101</v>
      </c>
      <c r="D167" s="7" t="s">
        <v>13</v>
      </c>
      <c r="E167" s="16">
        <v>281.73</v>
      </c>
      <c r="F167" s="16">
        <v>281.73</v>
      </c>
      <c r="G167" s="16">
        <v>281.73</v>
      </c>
      <c r="H167" s="16">
        <v>281.73</v>
      </c>
      <c r="I167" s="16">
        <v>281.9</v>
      </c>
      <c r="J167" s="16">
        <v>281.8</v>
      </c>
      <c r="K167" s="16">
        <v>282</v>
      </c>
      <c r="L167" s="16">
        <v>290.5</v>
      </c>
      <c r="M167" s="16">
        <v>291.2</v>
      </c>
    </row>
    <row r="168" spans="1:13" ht="16.5" customHeight="1">
      <c r="A168" s="9"/>
      <c r="B168" s="10" t="s">
        <v>131</v>
      </c>
      <c r="C168" s="6"/>
      <c r="D168" s="7" t="s">
        <v>13</v>
      </c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8.75" customHeight="1">
      <c r="A169" s="9"/>
      <c r="B169" s="12" t="s">
        <v>83</v>
      </c>
      <c r="C169" s="6" t="s">
        <v>84</v>
      </c>
      <c r="D169" s="7" t="s">
        <v>13</v>
      </c>
      <c r="E169" s="15">
        <v>30836.3</v>
      </c>
      <c r="F169" s="15">
        <v>34296.5</v>
      </c>
      <c r="G169" s="15">
        <v>38069.1</v>
      </c>
      <c r="H169" s="15">
        <v>40850.4</v>
      </c>
      <c r="I169" s="15">
        <v>41571.5</v>
      </c>
      <c r="J169" s="15">
        <v>44146.7</v>
      </c>
      <c r="K169" s="15">
        <v>45354.5</v>
      </c>
      <c r="L169" s="15">
        <v>47878.2</v>
      </c>
      <c r="M169" s="15">
        <v>49663.2</v>
      </c>
    </row>
    <row r="170" spans="1:13" ht="38.25" customHeight="1">
      <c r="A170" s="9"/>
      <c r="B170" s="12" t="s">
        <v>85</v>
      </c>
      <c r="C170" s="6" t="s">
        <v>46</v>
      </c>
      <c r="D170" s="7" t="s">
        <v>13</v>
      </c>
      <c r="E170" s="15">
        <v>108.7</v>
      </c>
      <c r="F170" s="15">
        <v>106.9</v>
      </c>
      <c r="G170" s="15">
        <v>103.2</v>
      </c>
      <c r="H170" s="15">
        <v>103.4</v>
      </c>
      <c r="I170" s="15">
        <v>105.4</v>
      </c>
      <c r="J170" s="15">
        <v>104</v>
      </c>
      <c r="K170" s="15">
        <v>105</v>
      </c>
      <c r="L170" s="15">
        <v>104.4</v>
      </c>
      <c r="M170" s="15">
        <v>105.4</v>
      </c>
    </row>
    <row r="171" spans="1:13" ht="38.25" customHeight="1">
      <c r="A171" s="9"/>
      <c r="B171" s="12" t="s">
        <v>86</v>
      </c>
      <c r="C171" s="6" t="s">
        <v>46</v>
      </c>
      <c r="D171" s="7" t="s">
        <v>13</v>
      </c>
      <c r="E171" s="15">
        <v>104.6</v>
      </c>
      <c r="F171" s="15">
        <v>104</v>
      </c>
      <c r="G171" s="15">
        <v>107.6</v>
      </c>
      <c r="H171" s="15">
        <v>103.8</v>
      </c>
      <c r="I171" s="15">
        <v>103.6</v>
      </c>
      <c r="J171" s="15">
        <v>103.9</v>
      </c>
      <c r="K171" s="15">
        <v>103.9</v>
      </c>
      <c r="L171" s="15">
        <v>103.9</v>
      </c>
      <c r="M171" s="15">
        <v>103.9</v>
      </c>
    </row>
    <row r="172" spans="1:13" ht="16.5" customHeight="1">
      <c r="A172" s="9"/>
      <c r="B172" s="5" t="s">
        <v>173</v>
      </c>
      <c r="C172" s="6"/>
      <c r="D172" s="7" t="s">
        <v>13</v>
      </c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6.5" customHeight="1">
      <c r="A173" s="9"/>
      <c r="B173" s="10" t="s">
        <v>132</v>
      </c>
      <c r="C173" s="6"/>
      <c r="D173" s="7" t="s">
        <v>13</v>
      </c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48.75" customHeight="1">
      <c r="A174" s="9"/>
      <c r="B174" s="12" t="s">
        <v>133</v>
      </c>
      <c r="C174" s="6" t="s">
        <v>80</v>
      </c>
      <c r="D174" s="7" t="s">
        <v>13</v>
      </c>
      <c r="E174" s="11">
        <v>49</v>
      </c>
      <c r="F174" s="11">
        <v>50</v>
      </c>
      <c r="G174" s="11">
        <v>50</v>
      </c>
      <c r="H174" s="11">
        <v>50</v>
      </c>
      <c r="I174" s="11">
        <v>50</v>
      </c>
      <c r="J174" s="11">
        <v>50</v>
      </c>
      <c r="K174" s="11">
        <v>50</v>
      </c>
      <c r="L174" s="11">
        <v>50</v>
      </c>
      <c r="M174" s="11">
        <v>52</v>
      </c>
    </row>
    <row r="175" spans="1:13" ht="27" customHeight="1">
      <c r="A175" s="9"/>
      <c r="B175" s="12" t="s">
        <v>134</v>
      </c>
      <c r="C175" s="6" t="s">
        <v>80</v>
      </c>
      <c r="D175" s="7" t="s">
        <v>13</v>
      </c>
      <c r="E175" s="11">
        <v>5960</v>
      </c>
      <c r="F175" s="11">
        <v>6080</v>
      </c>
      <c r="G175" s="11">
        <v>6095</v>
      </c>
      <c r="H175" s="11">
        <v>6095</v>
      </c>
      <c r="I175" s="11">
        <v>6095</v>
      </c>
      <c r="J175" s="11">
        <v>6095</v>
      </c>
      <c r="K175" s="11">
        <v>6095</v>
      </c>
      <c r="L175" s="11">
        <v>6095</v>
      </c>
      <c r="M175" s="11">
        <v>6485</v>
      </c>
    </row>
    <row r="176" spans="1:13" ht="27" customHeight="1">
      <c r="A176" s="9"/>
      <c r="B176" s="12" t="s">
        <v>135</v>
      </c>
      <c r="C176" s="6" t="s">
        <v>136</v>
      </c>
      <c r="D176" s="7" t="s">
        <v>13</v>
      </c>
      <c r="E176" s="15">
        <v>0.3</v>
      </c>
      <c r="F176" s="15">
        <v>0.3</v>
      </c>
      <c r="G176" s="15">
        <v>0.3</v>
      </c>
      <c r="H176" s="15">
        <v>0.4</v>
      </c>
      <c r="I176" s="15">
        <v>0.4</v>
      </c>
      <c r="J176" s="15">
        <v>0.4</v>
      </c>
      <c r="K176" s="15">
        <v>0.4</v>
      </c>
      <c r="L176" s="15">
        <v>0.4</v>
      </c>
      <c r="M176" s="15">
        <v>0</v>
      </c>
    </row>
    <row r="177" spans="1:13" ht="16.5" customHeight="1">
      <c r="A177" s="9"/>
      <c r="B177" s="10" t="s">
        <v>137</v>
      </c>
      <c r="C177" s="6"/>
      <c r="D177" s="7" t="s">
        <v>13</v>
      </c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27" customHeight="1">
      <c r="A178" s="9"/>
      <c r="B178" s="12" t="s">
        <v>138</v>
      </c>
      <c r="C178" s="6" t="s">
        <v>80</v>
      </c>
      <c r="D178" s="7" t="s">
        <v>13</v>
      </c>
      <c r="E178" s="11">
        <v>31</v>
      </c>
      <c r="F178" s="11">
        <v>31</v>
      </c>
      <c r="G178" s="11">
        <v>32</v>
      </c>
      <c r="H178" s="11">
        <v>32</v>
      </c>
      <c r="I178" s="11">
        <v>32</v>
      </c>
      <c r="J178" s="11">
        <v>32</v>
      </c>
      <c r="K178" s="11">
        <v>33</v>
      </c>
      <c r="L178" s="11">
        <v>34</v>
      </c>
      <c r="M178" s="11">
        <v>35</v>
      </c>
    </row>
    <row r="179" spans="1:13" ht="70.5" customHeight="1">
      <c r="A179" s="9"/>
      <c r="B179" s="12" t="s">
        <v>139</v>
      </c>
      <c r="C179" s="6" t="s">
        <v>126</v>
      </c>
      <c r="D179" s="7" t="s">
        <v>13</v>
      </c>
      <c r="E179" s="15">
        <v>88.7</v>
      </c>
      <c r="F179" s="15">
        <v>89.8</v>
      </c>
      <c r="G179" s="15">
        <v>93.9</v>
      </c>
      <c r="H179" s="15">
        <v>94.1</v>
      </c>
      <c r="I179" s="15">
        <v>94.1</v>
      </c>
      <c r="J179" s="15">
        <v>92.1</v>
      </c>
      <c r="K179" s="15">
        <v>97.9</v>
      </c>
      <c r="L179" s="15">
        <v>95.8</v>
      </c>
      <c r="M179" s="15">
        <v>100</v>
      </c>
    </row>
    <row r="180" spans="1:13" ht="48.75" customHeight="1">
      <c r="A180" s="9"/>
      <c r="B180" s="13" t="s">
        <v>140</v>
      </c>
      <c r="C180" s="6" t="s">
        <v>141</v>
      </c>
      <c r="D180" s="7" t="s">
        <v>13</v>
      </c>
      <c r="E180" s="15">
        <v>12.4</v>
      </c>
      <c r="F180" s="15">
        <v>12.8</v>
      </c>
      <c r="G180" s="15">
        <v>13.2</v>
      </c>
      <c r="H180" s="15">
        <v>13.6</v>
      </c>
      <c r="I180" s="15">
        <v>13.6</v>
      </c>
      <c r="J180" s="15">
        <v>13.9</v>
      </c>
      <c r="K180" s="15">
        <v>14</v>
      </c>
      <c r="L180" s="15">
        <v>14.3</v>
      </c>
      <c r="M180" s="15">
        <v>14.3</v>
      </c>
    </row>
    <row r="181" spans="1:13" ht="48.75" customHeight="1">
      <c r="A181" s="9"/>
      <c r="B181" s="13" t="s">
        <v>142</v>
      </c>
      <c r="C181" s="6" t="s">
        <v>141</v>
      </c>
      <c r="D181" s="7" t="s">
        <v>13</v>
      </c>
      <c r="E181" s="15">
        <v>11</v>
      </c>
      <c r="F181" s="15">
        <v>11.5</v>
      </c>
      <c r="G181" s="15">
        <v>12.4</v>
      </c>
      <c r="H181" s="15">
        <v>12.8</v>
      </c>
      <c r="I181" s="15">
        <v>12.8</v>
      </c>
      <c r="J181" s="15">
        <v>12.8</v>
      </c>
      <c r="K181" s="15">
        <v>13.7</v>
      </c>
      <c r="L181" s="15">
        <v>13.7</v>
      </c>
      <c r="M181" s="15">
        <v>14.3</v>
      </c>
    </row>
    <row r="182" spans="1:13" ht="16.5" customHeight="1">
      <c r="A182" s="9"/>
      <c r="B182" s="5" t="s">
        <v>174</v>
      </c>
      <c r="C182" s="6"/>
      <c r="D182" s="7" t="s">
        <v>13</v>
      </c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6.5" customHeight="1">
      <c r="A183" s="9"/>
      <c r="B183" s="10" t="s">
        <v>143</v>
      </c>
      <c r="C183" s="6"/>
      <c r="D183" s="7" t="s">
        <v>13</v>
      </c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38.25" customHeight="1">
      <c r="A184" s="9"/>
      <c r="B184" s="12" t="s">
        <v>144</v>
      </c>
      <c r="C184" s="6" t="s">
        <v>145</v>
      </c>
      <c r="D184" s="7" t="s">
        <v>13</v>
      </c>
      <c r="E184" s="8" t="s">
        <v>50</v>
      </c>
      <c r="F184" s="8" t="s">
        <v>50</v>
      </c>
      <c r="G184" s="8" t="s">
        <v>50</v>
      </c>
      <c r="H184" s="8" t="s">
        <v>50</v>
      </c>
      <c r="I184" s="8" t="s">
        <v>50</v>
      </c>
      <c r="J184" s="8" t="s">
        <v>50</v>
      </c>
      <c r="K184" s="8" t="s">
        <v>50</v>
      </c>
      <c r="L184" s="8" t="s">
        <v>50</v>
      </c>
      <c r="M184" s="8" t="s">
        <v>50</v>
      </c>
    </row>
    <row r="185" spans="1:13" ht="18.75" customHeight="1">
      <c r="A185" s="9"/>
      <c r="B185" s="13" t="s">
        <v>146</v>
      </c>
      <c r="C185" s="6" t="s">
        <v>80</v>
      </c>
      <c r="D185" s="7" t="s">
        <v>13</v>
      </c>
      <c r="E185" s="8" t="s">
        <v>50</v>
      </c>
      <c r="F185" s="8" t="s">
        <v>50</v>
      </c>
      <c r="G185" s="8" t="s">
        <v>50</v>
      </c>
      <c r="H185" s="8" t="s">
        <v>50</v>
      </c>
      <c r="I185" s="8" t="s">
        <v>50</v>
      </c>
      <c r="J185" s="8" t="s">
        <v>50</v>
      </c>
      <c r="K185" s="8" t="s">
        <v>50</v>
      </c>
      <c r="L185" s="8" t="s">
        <v>50</v>
      </c>
      <c r="M185" s="8" t="s">
        <v>50</v>
      </c>
    </row>
    <row r="186" spans="1:13" ht="38.25" customHeight="1">
      <c r="A186" s="9"/>
      <c r="B186" s="12" t="s">
        <v>147</v>
      </c>
      <c r="C186" s="6" t="s">
        <v>145</v>
      </c>
      <c r="D186" s="7" t="s">
        <v>13</v>
      </c>
      <c r="E186" s="16">
        <v>25.59</v>
      </c>
      <c r="F186" s="16">
        <v>21.5</v>
      </c>
      <c r="G186" s="16">
        <v>21.5</v>
      </c>
      <c r="H186" s="16">
        <v>21.5</v>
      </c>
      <c r="I186" s="16">
        <v>21.5</v>
      </c>
      <c r="J186" s="16">
        <v>21.49</v>
      </c>
      <c r="K186" s="16">
        <v>21.49</v>
      </c>
      <c r="L186" s="16">
        <v>21.49</v>
      </c>
      <c r="M186" s="16">
        <v>21.48</v>
      </c>
    </row>
    <row r="187" spans="1:13" ht="27" customHeight="1">
      <c r="A187" s="9"/>
      <c r="B187" s="13" t="s">
        <v>148</v>
      </c>
      <c r="C187" s="6" t="s">
        <v>80</v>
      </c>
      <c r="D187" s="7" t="s">
        <v>13</v>
      </c>
      <c r="E187" s="11">
        <v>31</v>
      </c>
      <c r="F187" s="11">
        <v>26</v>
      </c>
      <c r="G187" s="11">
        <v>26</v>
      </c>
      <c r="H187" s="11">
        <v>26</v>
      </c>
      <c r="I187" s="11">
        <v>26</v>
      </c>
      <c r="J187" s="11">
        <v>26</v>
      </c>
      <c r="K187" s="11">
        <v>26</v>
      </c>
      <c r="L187" s="11">
        <v>26</v>
      </c>
      <c r="M187" s="11">
        <v>26</v>
      </c>
    </row>
    <row r="188" spans="1:13" ht="38.25" customHeight="1">
      <c r="A188" s="9"/>
      <c r="B188" s="12" t="s">
        <v>149</v>
      </c>
      <c r="C188" s="6" t="s">
        <v>145</v>
      </c>
      <c r="D188" s="7" t="s">
        <v>13</v>
      </c>
      <c r="E188" s="16">
        <v>28.07</v>
      </c>
      <c r="F188" s="16">
        <v>26.46</v>
      </c>
      <c r="G188" s="16">
        <v>23.15</v>
      </c>
      <c r="H188" s="16">
        <v>23.15</v>
      </c>
      <c r="I188" s="16">
        <v>23.15</v>
      </c>
      <c r="J188" s="16">
        <v>23.15</v>
      </c>
      <c r="K188" s="16">
        <v>23.14</v>
      </c>
      <c r="L188" s="16">
        <v>23.14</v>
      </c>
      <c r="M188" s="16">
        <v>23.14</v>
      </c>
    </row>
    <row r="189" spans="1:13" ht="27" customHeight="1">
      <c r="A189" s="9"/>
      <c r="B189" s="13" t="s">
        <v>150</v>
      </c>
      <c r="C189" s="6" t="s">
        <v>80</v>
      </c>
      <c r="D189" s="7" t="s">
        <v>13</v>
      </c>
      <c r="E189" s="11">
        <v>34</v>
      </c>
      <c r="F189" s="11">
        <v>32</v>
      </c>
      <c r="G189" s="11">
        <v>28</v>
      </c>
      <c r="H189" s="11">
        <v>28</v>
      </c>
      <c r="I189" s="11">
        <v>28</v>
      </c>
      <c r="J189" s="11">
        <v>28</v>
      </c>
      <c r="K189" s="11">
        <v>28</v>
      </c>
      <c r="L189" s="11">
        <v>28</v>
      </c>
      <c r="M189" s="11">
        <v>28</v>
      </c>
    </row>
    <row r="190" spans="1:13" ht="38.25" customHeight="1">
      <c r="A190" s="9"/>
      <c r="B190" s="12" t="s">
        <v>151</v>
      </c>
      <c r="C190" s="6" t="s">
        <v>145</v>
      </c>
      <c r="D190" s="7" t="s">
        <v>13</v>
      </c>
      <c r="E190" s="16">
        <v>1.65</v>
      </c>
      <c r="F190" s="16">
        <v>1.65</v>
      </c>
      <c r="G190" s="16">
        <v>1.65</v>
      </c>
      <c r="H190" s="16">
        <v>1.65</v>
      </c>
      <c r="I190" s="16">
        <v>1.65</v>
      </c>
      <c r="J190" s="16">
        <v>1.65</v>
      </c>
      <c r="K190" s="16">
        <v>1.65</v>
      </c>
      <c r="L190" s="16">
        <v>1.65</v>
      </c>
      <c r="M190" s="16">
        <v>1.65</v>
      </c>
    </row>
    <row r="191" spans="1:13" ht="18.75" customHeight="1">
      <c r="A191" s="9"/>
      <c r="B191" s="13" t="s">
        <v>152</v>
      </c>
      <c r="C191" s="6" t="s">
        <v>80</v>
      </c>
      <c r="D191" s="7" t="s">
        <v>13</v>
      </c>
      <c r="E191" s="11">
        <v>2</v>
      </c>
      <c r="F191" s="11">
        <v>2</v>
      </c>
      <c r="G191" s="11">
        <v>2</v>
      </c>
      <c r="H191" s="11">
        <v>2</v>
      </c>
      <c r="I191" s="11">
        <v>2</v>
      </c>
      <c r="J191" s="11">
        <v>2</v>
      </c>
      <c r="K191" s="11">
        <v>2</v>
      </c>
      <c r="L191" s="11">
        <v>2</v>
      </c>
      <c r="M191" s="11">
        <v>2</v>
      </c>
    </row>
    <row r="192" spans="1:13" ht="27" customHeight="1">
      <c r="A192" s="9"/>
      <c r="B192" s="10" t="s">
        <v>153</v>
      </c>
      <c r="C192" s="6" t="s">
        <v>15</v>
      </c>
      <c r="D192" s="7" t="s">
        <v>13</v>
      </c>
      <c r="E192" s="11">
        <v>1435</v>
      </c>
      <c r="F192" s="11">
        <v>2652</v>
      </c>
      <c r="G192" s="11">
        <v>2836</v>
      </c>
      <c r="H192" s="11">
        <v>2887</v>
      </c>
      <c r="I192" s="11">
        <v>2892</v>
      </c>
      <c r="J192" s="11">
        <v>2939</v>
      </c>
      <c r="K192" s="11">
        <v>2950</v>
      </c>
      <c r="L192" s="11">
        <v>2991</v>
      </c>
      <c r="M192" s="11">
        <v>3009</v>
      </c>
    </row>
    <row r="193" spans="1:13" ht="16.5" customHeight="1">
      <c r="A193" s="9"/>
      <c r="B193" s="5" t="s">
        <v>175</v>
      </c>
      <c r="C193" s="6"/>
      <c r="D193" s="7" t="s">
        <v>13</v>
      </c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27" customHeight="1">
      <c r="A194" s="9"/>
      <c r="B194" s="10" t="s">
        <v>154</v>
      </c>
      <c r="C194" s="6"/>
      <c r="D194" s="7" t="s">
        <v>13</v>
      </c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38.25" customHeight="1">
      <c r="A195" s="9"/>
      <c r="B195" s="12" t="s">
        <v>155</v>
      </c>
      <c r="C195" s="6" t="s">
        <v>156</v>
      </c>
      <c r="D195" s="7" t="s">
        <v>13</v>
      </c>
      <c r="E195" s="16">
        <v>1.31</v>
      </c>
      <c r="F195" s="16">
        <v>1.31</v>
      </c>
      <c r="G195" s="16">
        <v>1.31</v>
      </c>
      <c r="H195" s="16">
        <v>1.31</v>
      </c>
      <c r="I195" s="16">
        <v>1.36</v>
      </c>
      <c r="J195" s="16">
        <v>1.31</v>
      </c>
      <c r="K195" s="16">
        <v>1.42</v>
      </c>
      <c r="L195" s="16">
        <v>1.31</v>
      </c>
      <c r="M195" s="16">
        <v>1.42</v>
      </c>
    </row>
    <row r="196" spans="1:13" ht="18.75" customHeight="1">
      <c r="A196" s="9"/>
      <c r="B196" s="13" t="s">
        <v>157</v>
      </c>
      <c r="C196" s="6" t="s">
        <v>158</v>
      </c>
      <c r="D196" s="7" t="s">
        <v>13</v>
      </c>
      <c r="E196" s="18">
        <v>15.818</v>
      </c>
      <c r="F196" s="18">
        <v>15.818</v>
      </c>
      <c r="G196" s="18">
        <v>15.818</v>
      </c>
      <c r="H196" s="18">
        <v>15.818</v>
      </c>
      <c r="I196" s="18">
        <v>16.466</v>
      </c>
      <c r="J196" s="18">
        <v>15.818</v>
      </c>
      <c r="K196" s="18">
        <v>17.186</v>
      </c>
      <c r="L196" s="18">
        <v>15.818</v>
      </c>
      <c r="M196" s="18">
        <v>17.186</v>
      </c>
    </row>
    <row r="197" spans="1:13" ht="38.25" customHeight="1">
      <c r="A197" s="9"/>
      <c r="B197" s="12" t="s">
        <v>159</v>
      </c>
      <c r="C197" s="6" t="s">
        <v>156</v>
      </c>
      <c r="D197" s="7" t="s">
        <v>13</v>
      </c>
      <c r="E197" s="16">
        <v>16.34</v>
      </c>
      <c r="F197" s="16">
        <v>16.37</v>
      </c>
      <c r="G197" s="16">
        <v>16.52</v>
      </c>
      <c r="H197" s="16">
        <v>16.82</v>
      </c>
      <c r="I197" s="16">
        <v>17.61</v>
      </c>
      <c r="J197" s="16">
        <v>16.81</v>
      </c>
      <c r="K197" s="16">
        <v>18.29</v>
      </c>
      <c r="L197" s="16">
        <v>16.81</v>
      </c>
      <c r="M197" s="16">
        <v>18.75</v>
      </c>
    </row>
    <row r="198" spans="1:13" ht="27" customHeight="1">
      <c r="A198" s="9"/>
      <c r="B198" s="13" t="s">
        <v>160</v>
      </c>
      <c r="C198" s="6" t="s">
        <v>158</v>
      </c>
      <c r="D198" s="7" t="s">
        <v>13</v>
      </c>
      <c r="E198" s="18">
        <v>197.916</v>
      </c>
      <c r="F198" s="18">
        <v>197.996</v>
      </c>
      <c r="G198" s="18">
        <v>199.796</v>
      </c>
      <c r="H198" s="18">
        <v>203.396</v>
      </c>
      <c r="I198" s="18">
        <v>213.008</v>
      </c>
      <c r="J198" s="18">
        <v>203.396</v>
      </c>
      <c r="K198" s="18">
        <v>221.27</v>
      </c>
      <c r="L198" s="18">
        <v>203.396</v>
      </c>
      <c r="M198" s="18">
        <v>226.87</v>
      </c>
    </row>
    <row r="199" spans="1:13" ht="48.75" customHeight="1">
      <c r="A199" s="9"/>
      <c r="B199" s="12" t="s">
        <v>161</v>
      </c>
      <c r="C199" s="6" t="s">
        <v>162</v>
      </c>
      <c r="D199" s="7" t="s">
        <v>13</v>
      </c>
      <c r="E199" s="16">
        <v>140.34</v>
      </c>
      <c r="F199" s="16">
        <v>140.57</v>
      </c>
      <c r="G199" s="16">
        <v>140.57</v>
      </c>
      <c r="H199" s="16">
        <v>140.56</v>
      </c>
      <c r="I199" s="16">
        <v>140.55</v>
      </c>
      <c r="J199" s="16">
        <v>140.53</v>
      </c>
      <c r="K199" s="16">
        <v>140.51</v>
      </c>
      <c r="L199" s="16">
        <v>140.49</v>
      </c>
      <c r="M199" s="16">
        <v>165.25</v>
      </c>
    </row>
    <row r="200" spans="1:13" ht="27" customHeight="1">
      <c r="A200" s="9"/>
      <c r="B200" s="13" t="s">
        <v>163</v>
      </c>
      <c r="C200" s="6" t="s">
        <v>164</v>
      </c>
      <c r="D200" s="7" t="s">
        <v>13</v>
      </c>
      <c r="E200" s="16">
        <v>1700</v>
      </c>
      <c r="F200" s="16">
        <v>1700</v>
      </c>
      <c r="G200" s="16">
        <v>1700</v>
      </c>
      <c r="H200" s="16">
        <v>1700</v>
      </c>
      <c r="I200" s="16">
        <v>1700</v>
      </c>
      <c r="J200" s="16">
        <v>1700</v>
      </c>
      <c r="K200" s="16">
        <v>1700</v>
      </c>
      <c r="L200" s="16">
        <v>1700</v>
      </c>
      <c r="M200" s="16">
        <v>2000</v>
      </c>
    </row>
  </sheetData>
  <sheetProtection/>
  <mergeCells count="8">
    <mergeCell ref="B3:B4"/>
    <mergeCell ref="K1:M1"/>
    <mergeCell ref="B2:M2"/>
    <mergeCell ref="C3:C4"/>
    <mergeCell ref="E3:F3"/>
    <mergeCell ref="H3:I3"/>
    <mergeCell ref="J3:K3"/>
    <mergeCell ref="L3:M3"/>
  </mergeCells>
  <printOptions/>
  <pageMargins left="0.3937007874015748" right="0.3937007874015748" top="0.3937007874015748" bottom="0.5511811023622047" header="0.3937007874015748" footer="0.3937007874015748"/>
  <pageSetup fitToHeight="9999" horizontalDpi="600" verticalDpi="600" orientation="landscape" paperSize="9" scale="65" r:id="rId1"/>
  <headerFooter alignWithMargins="0">
    <oddFooter>&amp;C&amp;K000000&amp;"Tahoma"&amp;8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</dc:creator>
  <cp:keywords/>
  <dc:description/>
  <cp:lastModifiedBy>Татьяна</cp:lastModifiedBy>
  <cp:lastPrinted>2019-11-12T13:08:52Z</cp:lastPrinted>
  <dcterms:created xsi:type="dcterms:W3CDTF">2019-08-07T13:14:44Z</dcterms:created>
  <dcterms:modified xsi:type="dcterms:W3CDTF">2019-11-12T13:08:58Z</dcterms:modified>
  <cp:category/>
  <cp:version/>
  <cp:contentType/>
  <cp:contentStatus/>
</cp:coreProperties>
</file>